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harts/chart24.xml" ContentType="application/vnd.openxmlformats-officedocument.drawingml.chart+xml"/>
  <Override PartName="/xl/drawings/drawing3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Downloads\"/>
    </mc:Choice>
  </mc:AlternateContent>
  <xr:revisionPtr revIDLastSave="0" documentId="8_{7D3C1DD3-3CE6-421C-802D-EA1D28E04B33}" xr6:coauthVersionLast="47" xr6:coauthVersionMax="47" xr10:uidLastSave="{00000000-0000-0000-0000-000000000000}"/>
  <bookViews>
    <workbookView xWindow="-120" yWindow="-120" windowWidth="29040" windowHeight="15840" tabRatio="918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08" r:id="rId7"/>
    <sheet name="Chart 8" sheetId="409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385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14'!$N$74:$T$105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" i="385" l="1"/>
  <c r="V11" i="385"/>
  <c r="W10" i="385"/>
  <c r="V10" i="385"/>
  <c r="W9" i="385"/>
  <c r="V9" i="385"/>
  <c r="W8" i="385"/>
  <c r="V8" i="385"/>
  <c r="W7" i="385"/>
  <c r="V7" i="385"/>
  <c r="W6" i="385"/>
  <c r="V6" i="385"/>
  <c r="W5" i="385"/>
  <c r="V5" i="385"/>
  <c r="N17" i="390"/>
  <c r="M17" i="390"/>
  <c r="L17" i="390"/>
  <c r="N51" i="388"/>
  <c r="M51" i="388"/>
  <c r="L51" i="388"/>
  <c r="N34" i="388"/>
  <c r="M34" i="388"/>
  <c r="L34" i="388"/>
  <c r="N17" i="388"/>
  <c r="M17" i="388"/>
  <c r="L17" i="388"/>
  <c r="N51" i="387"/>
  <c r="M51" i="387"/>
  <c r="L51" i="387"/>
  <c r="N34" i="387"/>
  <c r="M34" i="387"/>
  <c r="L34" i="387"/>
  <c r="N18" i="387"/>
  <c r="M18" i="387"/>
  <c r="L18" i="387"/>
  <c r="N16" i="381"/>
  <c r="M16" i="381"/>
  <c r="L16" i="381"/>
  <c r="N32" i="378"/>
  <c r="M32" i="378"/>
  <c r="L32" i="378"/>
  <c r="L17" i="378"/>
  <c r="T2" i="377"/>
  <c r="N2" i="377"/>
  <c r="T1" i="377"/>
  <c r="N1" i="377"/>
</calcChain>
</file>

<file path=xl/sharedStrings.xml><?xml version="1.0" encoding="utf-8"?>
<sst xmlns="http://schemas.openxmlformats.org/spreadsheetml/2006/main" count="335" uniqueCount="111">
  <si>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</si>
  <si>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</si>
  <si>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</si>
  <si>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</si>
  <si>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</si>
  <si>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</si>
  <si>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</si>
  <si>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</si>
  <si>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</si>
  <si>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</si>
  <si>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</si>
  <si>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</si>
  <si>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</si>
  <si>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</si>
  <si>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</si>
  <si>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</si>
  <si>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</si>
  <si>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</si>
  <si>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</si>
  <si>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</si>
  <si>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</si>
  <si>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</si>
  <si>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</si>
  <si>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</si>
  <si>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</si>
  <si>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</si>
  <si>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</si>
  <si>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</si>
  <si>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</si>
  <si>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</si>
  <si>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</si>
  <si>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</si>
  <si>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</si>
  <si>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</si>
  <si>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</si>
  <si>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</si>
  <si>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</si>
  <si>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Chart 11</t>
  </si>
  <si>
    <t>Chart 12</t>
  </si>
  <si>
    <t>2022</t>
  </si>
  <si>
    <t>2023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</si>
  <si>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</si>
  <si>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</si>
  <si>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</si>
  <si>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</si>
  <si>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</si>
  <si>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</si>
  <si>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</si>
  <si>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</si>
  <si>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</si>
  <si>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</si>
  <si>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</si>
  <si>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</si>
  <si>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</si>
  <si>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</si>
  <si>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</si>
  <si>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</si>
  <si>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Forecast profile of real GDP level</t>
  </si>
  <si>
    <t>Q1 2022</t>
  </si>
  <si>
    <t>2022Q3</t>
  </si>
  <si>
    <t>Chart 13</t>
  </si>
  <si>
    <t>Chart 14</t>
  </si>
  <si>
    <t>Q2 2022</t>
  </si>
  <si>
    <t>Q1 2020 SPF</t>
  </si>
  <si>
    <t>2022Q4</t>
  </si>
  <si>
    <t>3.5 to 3.9</t>
  </si>
  <si>
    <t>Aggregate expected probability distributions for inflation 2022 - 2024</t>
  </si>
  <si>
    <t>≥ 4.0</t>
  </si>
  <si>
    <t>Q3 2022</t>
  </si>
  <si>
    <t>Aggregate probability distributions for GDP growth expectations 2022 - 2024</t>
  </si>
  <si>
    <t>&lt; 0.0</t>
  </si>
  <si>
    <t>Aggregate probability distributions for the unemployment rate 2022 - 2024</t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</si>
  <si>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</si>
  <si>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</si>
  <si>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</si>
  <si>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</si>
  <si>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</si>
  <si>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</si>
  <si>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</si>
  <si>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</si>
  <si>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</si>
  <si>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Q4 2022</t>
  </si>
  <si>
    <t>2023Q2</t>
  </si>
  <si>
    <t>4.0 to 4.4*</t>
  </si>
  <si>
    <t>4.5 to 4.9</t>
  </si>
  <si>
    <t>&lt;4.0</t>
  </si>
  <si>
    <t>≥ 5.0</t>
  </si>
  <si>
    <t>&lt; -1.0</t>
  </si>
  <si>
    <t>Q3 2022 SPF</t>
  </si>
  <si>
    <t>Q1 2023</t>
  </si>
  <si>
    <t>4.0 to 4.4</t>
  </si>
  <si>
    <t>5.0 to 5.4*</t>
  </si>
  <si>
    <t>≥ 2.5</t>
  </si>
  <si>
    <t>≤ 1.5</t>
  </si>
  <si>
    <t>22 Q2 2</t>
  </si>
  <si>
    <t>22 Q3 2</t>
  </si>
  <si>
    <t>Q2 2023</t>
  </si>
  <si>
    <t>-0.5  to     -0.9</t>
  </si>
  <si>
    <t>0.0  to      -0.4</t>
  </si>
  <si>
    <t>Chart 2</t>
  </si>
  <si>
    <t>Q4 2022 SPF</t>
  </si>
  <si>
    <t>September 2022 ECB staff macroeconomic projections</t>
  </si>
  <si>
    <t>September 2022 MPE</t>
  </si>
  <si>
    <t>Q1 2022 SPF</t>
  </si>
  <si>
    <t>2024</t>
  </si>
  <si>
    <t>Q3 2023</t>
  </si>
  <si>
    <t>2023Q3</t>
  </si>
  <si>
    <t>Q4 2023</t>
  </si>
  <si>
    <t>2023Q4</t>
  </si>
  <si>
    <t>2027</t>
  </si>
  <si>
    <t>≥10.0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</si>
</sst>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</numFmts>
  <fonts count="52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06">
    <xf numFmtId="0" fontId="0" fillId="0" borderId="0"/>
    <xf numFmtId="0" fontId="26" fillId="0" borderId="0" applyNumberFormat="0" applyFill="0" applyBorder="0" applyAlignment="0" applyProtection="0"/>
    <xf numFmtId="164" fontId="27" fillId="0" borderId="0"/>
    <xf numFmtId="0" fontId="24" fillId="0" borderId="0"/>
    <xf numFmtId="0" fontId="24" fillId="0" borderId="0"/>
    <xf numFmtId="0" fontId="23" fillId="0" borderId="0"/>
    <xf numFmtId="0" fontId="19" fillId="0" borderId="0"/>
    <xf numFmtId="0" fontId="20" fillId="0" borderId="0"/>
    <xf numFmtId="0" fontId="20" fillId="0" borderId="0" applyNumberFormat="0" applyFill="0" applyBorder="0" applyAlignment="0" applyProtection="0"/>
    <xf numFmtId="0" fontId="28" fillId="2" borderId="0" applyNumberFormat="0" applyBorder="0" applyAlignment="0" applyProtection="0"/>
    <xf numFmtId="9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3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23" fillId="0" borderId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39" fillId="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20" fillId="0" borderId="0" applyNumberFormat="0" applyFill="0" applyBorder="0" applyAlignment="0" applyProtection="0"/>
    <xf numFmtId="0" fontId="10" fillId="3" borderId="0" applyNumberFormat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8" fillId="0" borderId="0"/>
    <xf numFmtId="0" fontId="7" fillId="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43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3" borderId="0" applyNumberFormat="0" applyBorder="0" applyAlignment="0" applyProtection="0"/>
    <xf numFmtId="0" fontId="49" fillId="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65">
    <xf numFmtId="0" fontId="0" fillId="0" borderId="0" xfId="0"/>
    <xf numFmtId="0" fontId="20" fillId="5" borderId="0" xfId="7" applyFill="1"/>
    <xf numFmtId="0" fontId="20" fillId="5" borderId="0" xfId="7" quotePrefix="1" applyFill="1"/>
    <xf numFmtId="0" fontId="20" fillId="0" borderId="0" xfId="7"/>
    <xf numFmtId="0" fontId="21" fillId="5" borderId="0" xfId="8" applyFont="1" applyFill="1" applyAlignment="1">
      <alignment vertical="center"/>
    </xf>
    <xf numFmtId="0" fontId="22" fillId="0" borderId="0" xfId="8" applyFont="1"/>
    <xf numFmtId="0" fontId="21" fillId="5" borderId="0" xfId="8" applyFont="1" applyFill="1" applyAlignment="1">
      <alignment wrapText="1"/>
    </xf>
    <xf numFmtId="0" fontId="25" fillId="0" borderId="0" xfId="8" applyFont="1"/>
    <xf numFmtId="0" fontId="22" fillId="0" borderId="0" xfId="8" applyFont="1" applyFill="1"/>
    <xf numFmtId="165" fontId="22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0" fillId="0" borderId="0" xfId="7" applyFill="1"/>
    <xf numFmtId="0" fontId="29" fillId="5" borderId="0" xfId="15" applyFont="1" applyFill="1" applyAlignment="1">
      <alignment vertical="center" wrapText="1"/>
    </xf>
    <xf numFmtId="0" fontId="29" fillId="5" borderId="0" xfId="15" applyFont="1" applyFill="1" applyAlignment="1">
      <alignment vertical="center"/>
    </xf>
    <xf numFmtId="0" fontId="29" fillId="5" borderId="0" xfId="15" applyFont="1" applyFill="1" applyAlignment="1">
      <alignment horizontal="left" vertical="center" wrapText="1"/>
    </xf>
    <xf numFmtId="0" fontId="29" fillId="0" borderId="0" xfId="15" applyFont="1" applyAlignment="1">
      <alignment vertical="center"/>
    </xf>
    <xf numFmtId="165" fontId="22" fillId="0" borderId="0" xfId="8" applyNumberFormat="1" applyFont="1"/>
    <xf numFmtId="0" fontId="20" fillId="0" borderId="0" xfId="7"/>
    <xf numFmtId="0" fontId="20" fillId="0" borderId="0" xfId="11" applyFill="1"/>
    <xf numFmtId="0" fontId="31" fillId="0" borderId="0" xfId="8" applyFont="1" applyFill="1" applyAlignment="1">
      <alignment horizontal="left"/>
    </xf>
    <xf numFmtId="0" fontId="20" fillId="0" borderId="0" xfId="8" applyFont="1" applyFill="1"/>
    <xf numFmtId="0" fontId="30" fillId="5" borderId="0" xfId="15" applyFont="1" applyFill="1" applyAlignment="1">
      <alignment vertical="center" wrapText="1"/>
    </xf>
    <xf numFmtId="164" fontId="20" fillId="0" borderId="2" xfId="8" applyNumberFormat="1" applyFont="1" applyFill="1" applyBorder="1" applyAlignment="1">
      <alignment horizontal="center"/>
    </xf>
    <xf numFmtId="0" fontId="21" fillId="0" borderId="0" xfId="0" applyFont="1"/>
    <xf numFmtId="0" fontId="30" fillId="5" borderId="0" xfId="15" applyFont="1" applyFill="1" applyAlignment="1">
      <alignment horizontal="left" vertical="center"/>
    </xf>
    <xf numFmtId="0" fontId="20" fillId="0" borderId="2" xfId="8" applyNumberFormat="1" applyFont="1" applyFill="1" applyBorder="1" applyAlignment="1">
      <alignment horizontal="center"/>
    </xf>
    <xf numFmtId="0" fontId="36" fillId="0" borderId="0" xfId="7" applyFont="1"/>
    <xf numFmtId="0" fontId="36" fillId="0" borderId="3" xfId="7" applyFont="1" applyBorder="1"/>
    <xf numFmtId="0" fontId="30" fillId="0" borderId="0" xfId="15" applyFont="1" applyAlignment="1">
      <alignment vertical="center"/>
    </xf>
    <xf numFmtId="0" fontId="22" fillId="0" borderId="1" xfId="8" applyFont="1" applyFill="1" applyBorder="1" applyAlignment="1">
      <alignment horizontal="center" wrapText="1"/>
    </xf>
    <xf numFmtId="0" fontId="20" fillId="5" borderId="4" xfId="7" applyFill="1" applyBorder="1"/>
    <xf numFmtId="0" fontId="33" fillId="5" borderId="4" xfId="7" applyFont="1" applyFill="1" applyBorder="1"/>
    <xf numFmtId="0" fontId="0" fillId="0" borderId="4" xfId="8" applyFont="1" applyBorder="1" applyAlignment="1">
      <alignment horizontal="left"/>
    </xf>
    <xf numFmtId="0" fontId="21" fillId="0" borderId="4" xfId="8" applyFont="1" applyBorder="1" applyAlignment="1">
      <alignment horizontal="left"/>
    </xf>
    <xf numFmtId="0" fontId="16" fillId="0" borderId="4" xfId="16" applyBorder="1"/>
    <xf numFmtId="0" fontId="35" fillId="0" borderId="4" xfId="0" applyFont="1" applyBorder="1" applyAlignment="1">
      <alignment horizontal="left" vertical="center"/>
    </xf>
    <xf numFmtId="0" fontId="20" fillId="4" borderId="4" xfId="8" applyFont="1" applyFill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32" fillId="5" borderId="4" xfId="16" applyFont="1" applyFill="1" applyBorder="1"/>
    <xf numFmtId="0" fontId="20" fillId="4" borderId="6" xfId="8" applyFont="1" applyFill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1" fillId="0" borderId="5" xfId="8" applyFont="1" applyBorder="1" applyAlignment="1">
      <alignment horizontal="left"/>
    </xf>
    <xf numFmtId="0" fontId="20" fillId="0" borderId="5" xfId="8" applyFont="1" applyBorder="1" applyAlignment="1">
      <alignment horizontal="center"/>
    </xf>
    <xf numFmtId="0" fontId="16" fillId="0" borderId="5" xfId="16" applyBorder="1"/>
    <xf numFmtId="0" fontId="20" fillId="0" borderId="7" xfId="8" applyFont="1" applyBorder="1" applyAlignment="1">
      <alignment horizontal="center"/>
    </xf>
    <xf numFmtId="0" fontId="21" fillId="0" borderId="8" xfId="8" applyFont="1" applyBorder="1" applyAlignment="1">
      <alignment horizontal="left"/>
    </xf>
    <xf numFmtId="0" fontId="37" fillId="0" borderId="9" xfId="0" applyFont="1" applyBorder="1"/>
    <xf numFmtId="2" fontId="0" fillId="0" borderId="0" xfId="0" applyNumberFormat="1"/>
    <xf numFmtId="164" fontId="0" fillId="5" borderId="0" xfId="0" applyNumberFormat="1" applyFill="1"/>
    <xf numFmtId="0" fontId="0" fillId="0" borderId="0" xfId="0"/>
    <xf numFmtId="0" fontId="0" fillId="5" borderId="0" xfId="0" applyFill="1"/>
    <xf numFmtId="0" fontId="36" fillId="0" borderId="9" xfId="0" applyFont="1" applyBorder="1"/>
    <xf numFmtId="0" fontId="20" fillId="4" borderId="4" xfId="8" applyNumberFormat="1" applyFont="1" applyFill="1" applyBorder="1" applyAlignment="1">
      <alignment horizontal="left"/>
    </xf>
    <xf numFmtId="0" fontId="20" fillId="0" borderId="0" xfId="7"/>
    <xf numFmtId="0" fontId="20" fillId="0" borderId="0" xfId="7"/>
    <xf numFmtId="0" fontId="20" fillId="0" borderId="0" xfId="7"/>
    <xf numFmtId="0" fontId="20" fillId="0" borderId="0" xfId="7"/>
    <xf numFmtId="0" fontId="20" fillId="0" borderId="0" xfId="7"/>
    <xf numFmtId="0" fontId="20" fillId="0" borderId="0" xfId="7"/>
    <xf numFmtId="0" fontId="0" fillId="0" borderId="0" xfId="0"/>
    <xf numFmtId="164" fontId="20" fillId="0" borderId="0" xfId="7" applyNumberFormat="1"/>
    <xf numFmtId="164" fontId="20" fillId="0" borderId="0" xfId="7" applyNumberFormat="1"/>
    <xf numFmtId="2" fontId="0" fillId="0" borderId="0" xfId="0" applyNumberFormat="1"/>
    <xf numFmtId="166" fontId="20" fillId="0" borderId="0" xfId="7" applyNumberFormat="1"/>
    <xf numFmtId="166" fontId="20" fillId="0" borderId="0" xfId="7" applyNumberFormat="1"/>
    <xf numFmtId="164" fontId="20" fillId="0" borderId="0" xfId="7" applyNumberFormat="1" applyAlignment="1">
      <alignment horizontal="center"/>
    </xf>
    <xf numFmtId="164" fontId="20" fillId="0" borderId="0" xfId="7" applyNumberFormat="1"/>
    <xf numFmtId="0" fontId="20" fillId="0" borderId="0" xfId="7"/>
    <xf numFmtId="2" fontId="20" fillId="0" borderId="0" xfId="8" applyNumberFormat="1" applyFont="1" applyAlignment="1">
      <alignment horizontal="left"/>
    </xf>
    <xf numFmtId="2" fontId="20" fillId="0" borderId="0" xfId="8" applyNumberFormat="1" applyFont="1" applyAlignment="1">
      <alignment horizontal="left"/>
    </xf>
    <xf numFmtId="0" fontId="20" fillId="0" borderId="2" xfId="7" applyFont="1" applyBorder="1" applyAlignment="1">
      <alignment horizontal="left" vertical="center"/>
    </xf>
    <xf numFmtId="0" fontId="20" fillId="0" borderId="2" xfId="0" applyFont="1" applyBorder="1"/>
    <xf numFmtId="0" fontId="20" fillId="0" borderId="0" xfId="0" applyFont="1"/>
    <xf numFmtId="0" fontId="20" fillId="0" borderId="3" xfId="0" applyFont="1" applyBorder="1"/>
    <xf numFmtId="0" fontId="20" fillId="0" borderId="1" xfId="0" applyFont="1" applyBorder="1"/>
    <xf numFmtId="164" fontId="20" fillId="0" borderId="0" xfId="0" applyNumberFormat="1" applyFont="1"/>
    <xf numFmtId="0" fontId="20" fillId="0" borderId="3" xfId="7" applyFont="1" applyBorder="1"/>
    <xf numFmtId="0" fontId="21" fillId="0" borderId="1" xfId="7" applyFont="1" applyBorder="1" applyAlignment="1">
      <alignment horizontal="right"/>
    </xf>
    <xf numFmtId="164" fontId="20" fillId="0" borderId="0" xfId="7" applyNumberFormat="1" applyFont="1" applyAlignment="1">
      <alignment horizontal="center"/>
    </xf>
    <xf numFmtId="0" fontId="20" fillId="0" borderId="0" xfId="7" applyFont="1"/>
    <xf numFmtId="0" fontId="20" fillId="0" borderId="0" xfId="7" applyFont="1" applyFill="1"/>
    <xf numFmtId="164" fontId="20" fillId="0" borderId="0" xfId="7" applyNumberFormat="1" applyFont="1"/>
    <xf numFmtId="0" fontId="20" fillId="0" borderId="2" xfId="7" applyFont="1" applyBorder="1"/>
    <xf numFmtId="164" fontId="20" fillId="0" borderId="0" xfId="7" applyNumberFormat="1" applyFont="1" applyFill="1" applyAlignment="1">
      <alignment horizontal="center"/>
    </xf>
    <xf numFmtId="164" fontId="20" fillId="0" borderId="0" xfId="7" applyNumberFormat="1" applyFont="1" applyBorder="1"/>
    <xf numFmtId="0" fontId="20" fillId="0" borderId="0" xfId="7" applyFont="1" applyBorder="1"/>
    <xf numFmtId="0" fontId="20" fillId="4" borderId="11" xfId="8" applyFont="1" applyFill="1" applyBorder="1" applyAlignment="1">
      <alignment horizontal="left"/>
    </xf>
    <xf numFmtId="167" fontId="22" fillId="0" borderId="0" xfId="8" applyNumberFormat="1" applyFont="1"/>
    <xf numFmtId="0" fontId="29" fillId="0" borderId="0" xfId="15" applyFont="1" applyFill="1" applyAlignment="1">
      <alignment vertical="center"/>
    </xf>
    <xf numFmtId="0" fontId="30" fillId="0" borderId="0" xfId="15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20" fillId="4" borderId="4" xfId="8" quotePrefix="1" applyNumberFormat="1" applyFont="1" applyFill="1" applyBorder="1" applyAlignment="1">
      <alignment horizontal="left"/>
    </xf>
    <xf numFmtId="0" fontId="42" fillId="0" borderId="0" xfId="0" applyFont="1"/>
    <xf numFmtId="0" fontId="20" fillId="0" borderId="0" xfId="7"/>
    <xf numFmtId="165" fontId="22" fillId="0" borderId="0" xfId="8" applyNumberFormat="1" applyFont="1"/>
    <xf numFmtId="0" fontId="22" fillId="0" borderId="0" xfId="8" applyFont="1"/>
    <xf numFmtId="0" fontId="20" fillId="0" borderId="2" xfId="7" quotePrefix="1" applyFont="1" applyBorder="1" applyAlignment="1">
      <alignment horizontal="left" vertical="center"/>
    </xf>
    <xf numFmtId="0" fontId="44" fillId="0" borderId="2" xfId="0" applyFont="1" applyBorder="1"/>
    <xf numFmtId="0" fontId="45" fillId="0" borderId="0" xfId="0" applyFont="1"/>
    <xf numFmtId="0" fontId="46" fillId="0" borderId="0" xfId="0" applyFont="1"/>
    <xf numFmtId="0" fontId="20" fillId="0" borderId="2" xfId="7" applyBorder="1" applyAlignment="1">
      <alignment horizontal="left" vertical="center"/>
    </xf>
    <xf numFmtId="0" fontId="4" fillId="5" borderId="0" xfId="100" applyFill="1"/>
    <xf numFmtId="167" fontId="4" fillId="5" borderId="0" xfId="100" applyNumberFormat="1" applyFill="1"/>
    <xf numFmtId="0" fontId="4" fillId="0" borderId="0" xfId="100"/>
    <xf numFmtId="0" fontId="47" fillId="5" borderId="0" xfId="100" applyFont="1" applyFill="1" applyAlignment="1">
      <alignment horizontal="center"/>
    </xf>
    <xf numFmtId="0" fontId="29" fillId="5" borderId="0" xfId="101" applyFont="1" applyFill="1" applyAlignment="1">
      <alignment vertical="center" wrapText="1"/>
    </xf>
    <xf numFmtId="2" fontId="4" fillId="5" borderId="14" xfId="100" applyNumberFormat="1" applyFill="1" applyBorder="1" applyAlignment="1">
      <alignment horizontal="center"/>
    </xf>
    <xf numFmtId="2" fontId="4" fillId="0" borderId="0" xfId="100" applyNumberFormat="1"/>
    <xf numFmtId="0" fontId="4" fillId="5" borderId="14" xfId="100" applyFill="1" applyBorder="1"/>
    <xf numFmtId="0" fontId="4" fillId="5" borderId="10" xfId="100" applyFill="1" applyBorder="1"/>
    <xf numFmtId="2" fontId="4" fillId="5" borderId="10" xfId="100" applyNumberFormat="1" applyFill="1" applyBorder="1" applyAlignment="1">
      <alignment horizontal="center"/>
    </xf>
    <xf numFmtId="2" fontId="4" fillId="5" borderId="0" xfId="100" applyNumberFormat="1" applyFill="1" applyAlignment="1">
      <alignment horizontal="center"/>
    </xf>
    <xf numFmtId="0" fontId="4" fillId="5" borderId="0" xfId="100" quotePrefix="1" applyFill="1"/>
    <xf numFmtId="164" fontId="4" fillId="0" borderId="0" xfId="100" applyNumberFormat="1"/>
    <xf numFmtId="164" fontId="4" fillId="0" borderId="0" xfId="100" applyNumberFormat="1" applyAlignment="1">
      <alignment horizontal="center"/>
    </xf>
    <xf numFmtId="0" fontId="47" fillId="0" borderId="0" xfId="100" applyFont="1"/>
    <xf numFmtId="0" fontId="47" fillId="0" borderId="0" xfId="100" applyFont="1" applyAlignment="1">
      <alignment horizontal="left"/>
    </xf>
    <xf numFmtId="0" fontId="47" fillId="0" borderId="0" xfId="100" applyFont="1" applyAlignment="1">
      <alignment horizontal="center"/>
    </xf>
    <xf numFmtId="0" fontId="48" fillId="0" borderId="0" xfId="0" applyFont="1"/>
    <xf numFmtId="0" fontId="41" fillId="0" borderId="1" xfId="31" applyFont="1" applyBorder="1" applyAlignment="1">
      <alignment horizontal="left"/>
    </xf>
    <xf numFmtId="0" fontId="20" fillId="0" borderId="0" xfId="8" applyFont="1" applyFill="1" applyAlignment="1">
      <alignment horizontal="center"/>
    </xf>
    <xf numFmtId="2" fontId="4" fillId="0" borderId="10" xfId="100" applyNumberFormat="1" applyFill="1" applyBorder="1" applyAlignment="1">
      <alignment horizontal="center"/>
    </xf>
    <xf numFmtId="2" fontId="4" fillId="0" borderId="0" xfId="100" applyNumberFormat="1" applyFill="1" applyAlignment="1">
      <alignment horizontal="center"/>
    </xf>
    <xf numFmtId="2" fontId="4" fillId="5" borderId="0" xfId="100" applyNumberFormat="1" applyFill="1"/>
    <xf numFmtId="1" fontId="20" fillId="0" borderId="0" xfId="11" applyNumberFormat="1" applyFill="1"/>
    <xf numFmtId="164" fontId="20" fillId="0" borderId="15" xfId="7" applyNumberFormat="1" applyFont="1" applyBorder="1" applyAlignment="1">
      <alignment horizontal="center"/>
    </xf>
    <xf numFmtId="164" fontId="20" fillId="0" borderId="13" xfId="7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 applyFill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164" fontId="21" fillId="0" borderId="0" xfId="7" applyNumberFormat="1" applyFont="1" applyAlignment="1">
      <alignment horizontal="center"/>
    </xf>
    <xf numFmtId="0" fontId="20" fillId="0" borderId="2" xfId="7" quotePrefix="1" applyFont="1" applyBorder="1"/>
    <xf numFmtId="0" fontId="20" fillId="0" borderId="3" xfId="0" applyFont="1" applyBorder="1" applyAlignment="1">
      <alignment horizontal="center"/>
    </xf>
    <xf numFmtId="0" fontId="20" fillId="0" borderId="12" xfId="0" applyFont="1" applyBorder="1"/>
    <xf numFmtId="164" fontId="20" fillId="0" borderId="10" xfId="0" applyNumberFormat="1" applyFont="1" applyBorder="1"/>
    <xf numFmtId="164" fontId="21" fillId="0" borderId="0" xfId="7" applyNumberFormat="1" applyFont="1"/>
    <xf numFmtId="168" fontId="22" fillId="0" borderId="2" xfId="8" applyNumberFormat="1" applyFont="1" applyBorder="1"/>
    <xf numFmtId="0" fontId="22" fillId="0" borderId="2" xfId="8" applyFont="1" applyBorder="1"/>
    <xf numFmtId="167" fontId="25" fillId="0" borderId="0" xfId="8" applyNumberFormat="1" applyFont="1"/>
    <xf numFmtId="0" fontId="42" fillId="0" borderId="2" xfId="0" applyFont="1" applyBorder="1"/>
    <xf numFmtId="164" fontId="20" fillId="5" borderId="0" xfId="7" applyNumberFormat="1" applyFont="1" applyFill="1" applyAlignment="1">
      <alignment horizontal="center"/>
    </xf>
    <xf numFmtId="164" fontId="41" fillId="0" borderId="1" xfId="31" applyNumberFormat="1" applyFont="1" applyBorder="1" applyAlignment="1">
      <alignment horizontal="left"/>
    </xf>
    <xf numFmtId="0" fontId="1" fillId="5" borderId="0" xfId="100" applyFont="1" applyFill="1"/>
    <xf numFmtId="0" fontId="1" fillId="5" borderId="14" xfId="100" applyFont="1" applyFill="1" applyBorder="1"/>
    <xf numFmtId="164" fontId="1" fillId="0" borderId="0" xfId="100" applyNumberFormat="1" applyFont="1" applyAlignment="1">
      <alignment horizontal="center"/>
    </xf>
    <xf numFmtId="164" fontId="51" fillId="0" borderId="0" xfId="100" applyNumberFormat="1" applyFont="1" applyAlignment="1">
      <alignment horizontal="center"/>
    </xf>
    <xf numFmtId="164" fontId="50" fillId="0" borderId="0" xfId="100" applyNumberFormat="1" applyFont="1" applyAlignment="1">
      <alignment horizontal="center"/>
    </xf>
    <xf numFmtId="0" fontId="1" fillId="0" borderId="0" xfId="100" applyFont="1"/>
    <xf numFmtId="0" fontId="20" fillId="0" borderId="7" xfId="8" applyBorder="1" applyAlignment="1">
      <alignment horizontal="center"/>
    </xf>
    <xf numFmtId="0" fontId="20" fillId="4" borderId="4" xfId="8" quotePrefix="1" applyNumberFormat="1" applyFill="1" applyBorder="1" applyAlignment="1">
      <alignment horizontal="left"/>
    </xf>
    <xf numFmtId="2" fontId="20" fillId="0" borderId="6" xfId="8" applyNumberFormat="1" applyFont="1" applyFill="1" applyBorder="1" applyAlignment="1">
      <alignment horizontal="center"/>
    </xf>
    <xf numFmtId="2" fontId="20" fillId="0" borderId="6" xfId="8" applyNumberFormat="1" applyFill="1" applyBorder="1" applyAlignment="1">
      <alignment horizontal="center"/>
    </xf>
    <xf numFmtId="164" fontId="20" fillId="0" borderId="0" xfId="8" applyNumberFormat="1" applyFont="1" applyAlignment="1">
      <alignment horizontal="left"/>
    </xf>
    <xf numFmtId="164" fontId="20" fillId="0" borderId="0" xfId="8" applyNumberFormat="1" applyFont="1" applyFill="1" applyAlignment="1">
      <alignment horizontal="left"/>
    </xf>
    <xf numFmtId="0" fontId="30" fillId="5" borderId="0" xfId="15" applyFont="1" applyFill="1" applyAlignment="1">
      <alignment horizontal="left" vertical="center" wrapText="1"/>
    </xf>
    <xf numFmtId="0" fontId="30" fillId="5" borderId="0" xfId="15" applyFont="1" applyFill="1" applyAlignment="1">
      <alignment horizontal="left" vertical="center" wrapText="1"/>
    </xf>
    <xf numFmtId="0" fontId="30" fillId="5" borderId="0" xfId="15" applyFont="1" applyFill="1" applyAlignment="1">
      <alignment horizontal="left" vertical="center" wrapText="1"/>
    </xf>
    <xf numFmtId="0" fontId="30" fillId="5" borderId="0" xfId="101" applyFont="1" applyFill="1" applyAlignment="1">
      <alignment horizontal="left" vertical="center" wrapText="1"/>
    </xf>
    <xf numFmtId="0" fontId="30" fillId="5" borderId="4" xfId="15" applyFont="1" applyFill="1" applyBorder="1" applyAlignment="1">
      <alignment horizontal="left" vertical="center" wrapText="1"/>
    </xf>
    <xf numFmtId="0" fontId="20" fillId="5" borderId="16" xfId="7" applyFill="1" applyBorder="1"/>
  </cellXfs>
  <cellStyles count="106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2" xfId="16" xr:uid="{00000000-0005-0000-0000-000039000000}"/>
    <cellStyle name="Normal 5 4 2 2" xfId="31" xr:uid="{00000000-0005-0000-0000-00003A000000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mruColors>
      <color rgb="FFFFB400"/>
      <color rgb="FFFF4B00"/>
      <color rgb="FFD9D9D9"/>
      <color rgb="FFFDDDA7"/>
      <color rgb="FF98A1D0"/>
      <color rgb="FF003894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strRef>
              <c:f>'Chart 1'!$N$1</c:f>
              <c:strCache>
                <c:ptCount val="1"/>
                <c:pt idx="0">
                  <c:v>HICP Q3 2022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F8-446F-94B0-3AB9AF3517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F9F8-446F-94B0-3AB9AF3517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F9F8-446F-94B0-3AB9AF3517FC}"/>
              </c:ext>
            </c:extLst>
          </c:dPt>
          <c:cat>
            <c:strRef>
              <c:f>'Chart 1'!$L$3:$N$3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'Chart 1'!$L$4:$N$4</c:f>
              <c:numCache>
                <c:formatCode>0.0</c:formatCode>
                <c:ptCount val="3"/>
                <c:pt idx="0">
                  <c:v>7.31</c:v>
                </c:pt>
                <c:pt idx="1">
                  <c:v>3.64</c:v>
                </c:pt>
                <c:pt idx="2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F8-446F-94B0-3AB9AF3517FC}"/>
            </c:ext>
          </c:extLst>
        </c:ser>
        <c:ser>
          <c:idx val="1"/>
          <c:order val="1"/>
          <c:tx>
            <c:strRef>
              <c:f>'Chart 1'!$N$2</c:f>
              <c:strCache>
                <c:ptCount val="1"/>
                <c:pt idx="0">
                  <c:v>HICP Q4 2022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9F8-446F-94B0-3AB9AF3517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9F8-446F-94B0-3AB9AF3517FC}"/>
              </c:ext>
            </c:extLst>
          </c:dPt>
          <c:cat>
            <c:strRef>
              <c:f>'Chart 1'!$L$3:$N$3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'Chart 1'!$L$5:$N$5</c:f>
              <c:numCache>
                <c:formatCode>0.0</c:formatCode>
                <c:ptCount val="3"/>
                <c:pt idx="0">
                  <c:v>8.2899999999999991</c:v>
                </c:pt>
                <c:pt idx="1">
                  <c:v>5.77</c:v>
                </c:pt>
                <c:pt idx="2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F8-446F-94B0-3AB9AF3517FC}"/>
            </c:ext>
          </c:extLst>
        </c:ser>
        <c:ser>
          <c:idx val="0"/>
          <c:order val="2"/>
          <c:tx>
            <c:strRef>
              <c:f>'Chart 1'!$T$1</c:f>
              <c:strCache>
                <c:ptCount val="1"/>
                <c:pt idx="0">
                  <c:v>HICPX Q3 2022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9F8-446F-94B0-3AB9AF3517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F9F8-446F-94B0-3AB9AF3517FC}"/>
              </c:ext>
            </c:extLst>
          </c:dPt>
          <c:cat>
            <c:strRef>
              <c:f>'Chart 1'!$L$3:$N$3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'Chart 1'!$O$4:$Q$4</c:f>
              <c:numCache>
                <c:formatCode>0.0</c:formatCode>
                <c:ptCount val="3"/>
                <c:pt idx="0">
                  <c:v>3.56</c:v>
                </c:pt>
                <c:pt idx="1">
                  <c:v>2.9</c:v>
                </c:pt>
                <c:pt idx="2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F8-446F-94B0-3AB9AF3517FC}"/>
            </c:ext>
          </c:extLst>
        </c:ser>
        <c:ser>
          <c:idx val="3"/>
          <c:order val="3"/>
          <c:tx>
            <c:strRef>
              <c:f>'Chart 1'!$T$2</c:f>
              <c:strCache>
                <c:ptCount val="1"/>
                <c:pt idx="0">
                  <c:v>HICPX Q4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F9F8-446F-94B0-3AB9AF3517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F9F8-446F-94B0-3AB9AF3517FC}"/>
              </c:ext>
            </c:extLst>
          </c:dPt>
          <c:cat>
            <c:strRef>
              <c:f>'Chart 1'!$L$3:$N$3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'Chart 1'!$O$5:$Q$5</c:f>
              <c:numCache>
                <c:formatCode>0.0</c:formatCode>
                <c:ptCount val="3"/>
                <c:pt idx="0">
                  <c:v>4.03</c:v>
                </c:pt>
                <c:pt idx="1">
                  <c:v>3.93</c:v>
                </c:pt>
                <c:pt idx="2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9F8-446F-94B0-3AB9AF351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8.5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lineChart>
        <c:grouping val="standard"/>
        <c:varyColors val="0"/>
        <c:ser>
          <c:idx val="152"/>
          <c:order val="0"/>
          <c:tx>
            <c:strRef>
              <c:f>'Chart 8'!$A$6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8'!$B$6:$J$6</c:f>
              <c:numCache>
                <c:formatCode>0.0</c:formatCode>
                <c:ptCount val="9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4">
                  <c:v>105.11020788737584</c:v>
                </c:pt>
                <c:pt idx="5">
                  <c:v>106.53170289794494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B-4CD3-88FA-3FE1B5D6F721}"/>
            </c:ext>
          </c:extLst>
        </c:ser>
        <c:ser>
          <c:idx val="3"/>
          <c:order val="1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8'!$B$5:$J$5</c:f>
              <c:numCache>
                <c:formatCode>0.0</c:formatCode>
                <c:ptCount val="9"/>
                <c:pt idx="0">
                  <c:v>100</c:v>
                </c:pt>
                <c:pt idx="1">
                  <c:v>93.494045119769638</c:v>
                </c:pt>
                <c:pt idx="2">
                  <c:v>98.560534852678941</c:v>
                </c:pt>
                <c:pt idx="3">
                  <c:v>102.69120872615495</c:v>
                </c:pt>
                <c:pt idx="4">
                  <c:v>105.41079751261056</c:v>
                </c:pt>
                <c:pt idx="5">
                  <c:v>107.23390790059391</c:v>
                </c:pt>
                <c:pt idx="6">
                  <c:v>108.95941862216822</c:v>
                </c:pt>
                <c:pt idx="7">
                  <c:v>110.5814859485419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B-4CD3-88FA-3FE1B5D6F721}"/>
            </c:ext>
          </c:extLst>
        </c:ser>
        <c:ser>
          <c:idx val="1"/>
          <c:order val="2"/>
          <c:tx>
            <c:strRef>
              <c:f>'Chart 8'!$A$4</c:f>
              <c:strCache>
                <c:ptCount val="1"/>
                <c:pt idx="0">
                  <c:v>Q3 2022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8'!$B$4:$J$4</c:f>
              <c:numCache>
                <c:formatCode>0.0</c:formatCode>
                <c:ptCount val="9"/>
                <c:pt idx="0">
                  <c:v>100</c:v>
                </c:pt>
                <c:pt idx="1">
                  <c:v>93.508944825058137</c:v>
                </c:pt>
                <c:pt idx="2">
                  <c:v>98.753478144554052</c:v>
                </c:pt>
                <c:pt idx="3">
                  <c:v>101.51545473050297</c:v>
                </c:pt>
                <c:pt idx="4">
                  <c:v>103.12075518146801</c:v>
                </c:pt>
                <c:pt idx="5">
                  <c:v>104.90851454589097</c:v>
                </c:pt>
                <c:pt idx="6">
                  <c:v>106.63512616196736</c:v>
                </c:pt>
                <c:pt idx="7">
                  <c:v>108.29649696538456</c:v>
                </c:pt>
                <c:pt idx="8">
                  <c:v>109.88863483555912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1B-4CD3-88FA-3FE1B5D6F721}"/>
            </c:ext>
          </c:extLst>
        </c:ser>
        <c:ser>
          <c:idx val="2"/>
          <c:order val="3"/>
          <c:tx>
            <c:strRef>
              <c:f>'Chart 8'!$A$3</c:f>
              <c:strCache>
                <c:ptCount val="1"/>
                <c:pt idx="0">
                  <c:v>September 2022 MPE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8'!$B$3:$J$3</c:f>
              <c:numCache>
                <c:formatCode>0.0</c:formatCode>
                <c:ptCount val="9"/>
                <c:pt idx="0">
                  <c:v>100</c:v>
                </c:pt>
                <c:pt idx="1">
                  <c:v>93.779693210206148</c:v>
                </c:pt>
                <c:pt idx="2">
                  <c:v>98.667005432038906</c:v>
                </c:pt>
                <c:pt idx="3">
                  <c:v>101.76888383618351</c:v>
                </c:pt>
                <c:pt idx="4">
                  <c:v>102.67007940754068</c:v>
                </c:pt>
                <c:pt idx="5">
                  <c:v>104.65733326636897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1B-4CD3-88FA-3FE1B5D6F721}"/>
            </c:ext>
          </c:extLst>
        </c:ser>
        <c:ser>
          <c:idx val="0"/>
          <c:order val="4"/>
          <c:tx>
            <c:strRef>
              <c:f>'Chart 8'!$A$2</c:f>
              <c:strCache>
                <c:ptCount val="1"/>
                <c:pt idx="0">
                  <c:v>Q4 2022 SPF</c:v>
                </c:pt>
              </c:strCache>
            </c:strRef>
          </c:tx>
          <c:spPr>
            <a:ln w="25400" cap="rnd" cmpd="sng" algn="ctr">
              <a:solidFill>
                <a:srgbClr val="00B1EA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B1EA"/>
              </a:solidFill>
              <a:ln w="25400" cap="rnd" cmpd="sng" algn="ctr">
                <a:solidFill>
                  <a:srgbClr val="00B1EA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8'!$B$1:$J$1</c:f>
              <c:numCache>
                <c:formatCode>General</c:formatCode>
                <c:ptCount val="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</c:numCache>
            </c:numRef>
          </c:cat>
          <c:val>
            <c:numRef>
              <c:f>'Chart 8'!$B$2:$J$2</c:f>
              <c:numCache>
                <c:formatCode>0.0</c:formatCode>
                <c:ptCount val="9"/>
                <c:pt idx="0">
                  <c:v>100</c:v>
                </c:pt>
                <c:pt idx="1">
                  <c:v>93.750941561983581</c:v>
                </c:pt>
                <c:pt idx="2">
                  <c:v>98.887528375132348</c:v>
                </c:pt>
                <c:pt idx="3">
                  <c:v>101.86138196306788</c:v>
                </c:pt>
                <c:pt idx="4">
                  <c:v>101.97454903645617</c:v>
                </c:pt>
                <c:pt idx="5">
                  <c:v>103.65267062389302</c:v>
                </c:pt>
                <c:pt idx="6">
                  <c:v>105.27482072859425</c:v>
                </c:pt>
                <c:pt idx="7">
                  <c:v>106.83746201430709</c:v>
                </c:pt>
                <c:pt idx="8">
                  <c:v>108.33714289988805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1B-4CD3-88FA-3FE1B5D6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2"/>
          <c:min val="9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0.34350000000000003</c:v>
                </c:pt>
                <c:pt idx="1">
                  <c:v>0.30919999999999997</c:v>
                </c:pt>
                <c:pt idx="2">
                  <c:v>0.78759999999999997</c:v>
                </c:pt>
                <c:pt idx="3">
                  <c:v>1.1077999999999999</c:v>
                </c:pt>
                <c:pt idx="4">
                  <c:v>1.9147000000000001</c:v>
                </c:pt>
                <c:pt idx="5">
                  <c:v>3.7444000000000002</c:v>
                </c:pt>
                <c:pt idx="6">
                  <c:v>9.0702999999999996</c:v>
                </c:pt>
                <c:pt idx="7">
                  <c:v>19.1632</c:v>
                </c:pt>
                <c:pt idx="8">
                  <c:v>29.144600000000001</c:v>
                </c:pt>
                <c:pt idx="9">
                  <c:v>19.5395</c:v>
                </c:pt>
                <c:pt idx="10">
                  <c:v>10.2637</c:v>
                </c:pt>
                <c:pt idx="11">
                  <c:v>4.6115000000000004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A-42D4-8E25-0F00563FB78D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1.17E-2</c:v>
                </c:pt>
                <c:pt idx="1">
                  <c:v>4.6800000000000001E-2</c:v>
                </c:pt>
                <c:pt idx="2">
                  <c:v>0.1903</c:v>
                </c:pt>
                <c:pt idx="3">
                  <c:v>0.59370000000000001</c:v>
                </c:pt>
                <c:pt idx="4">
                  <c:v>1.2474000000000001</c:v>
                </c:pt>
                <c:pt idx="5">
                  <c:v>3.1221999999999999</c:v>
                </c:pt>
                <c:pt idx="6">
                  <c:v>9.0266000000000002</c:v>
                </c:pt>
                <c:pt idx="7">
                  <c:v>22.6297</c:v>
                </c:pt>
                <c:pt idx="8">
                  <c:v>33.704999999999998</c:v>
                </c:pt>
                <c:pt idx="9">
                  <c:v>19.469200000000001</c:v>
                </c:pt>
                <c:pt idx="10">
                  <c:v>6.1253000000000002</c:v>
                </c:pt>
                <c:pt idx="11">
                  <c:v>3.8323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A-42D4-8E25-0F00563FB78D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2.0999999999999999E-3</c:v>
                </c:pt>
                <c:pt idx="1">
                  <c:v>2.0999999999999999E-3</c:v>
                </c:pt>
                <c:pt idx="2">
                  <c:v>6.6199999999999995E-2</c:v>
                </c:pt>
                <c:pt idx="3">
                  <c:v>0.2165</c:v>
                </c:pt>
                <c:pt idx="4">
                  <c:v>0.61839999999999995</c:v>
                </c:pt>
                <c:pt idx="5">
                  <c:v>1.0945</c:v>
                </c:pt>
                <c:pt idx="6">
                  <c:v>3.3443999999999998</c:v>
                </c:pt>
                <c:pt idx="7">
                  <c:v>10.8794</c:v>
                </c:pt>
                <c:pt idx="8">
                  <c:v>34.136400000000002</c:v>
                </c:pt>
                <c:pt idx="9">
                  <c:v>40.525599999999997</c:v>
                </c:pt>
                <c:pt idx="10">
                  <c:v>7.3876999999999997</c:v>
                </c:pt>
                <c:pt idx="11">
                  <c:v>1.7265999999999999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A-42D4-8E25-0F00563F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0.29520000000000002</c:v>
                </c:pt>
                <c:pt idx="1">
                  <c:v>0.80669999999999997</c:v>
                </c:pt>
                <c:pt idx="2">
                  <c:v>1.3753</c:v>
                </c:pt>
                <c:pt idx="3">
                  <c:v>3.1162000000000001</c:v>
                </c:pt>
                <c:pt idx="4">
                  <c:v>5.6292</c:v>
                </c:pt>
                <c:pt idx="5">
                  <c:v>9.3785000000000007</c:v>
                </c:pt>
                <c:pt idx="6">
                  <c:v>16.132400000000001</c:v>
                </c:pt>
                <c:pt idx="7">
                  <c:v>22.754799999999999</c:v>
                </c:pt>
                <c:pt idx="8">
                  <c:v>21.710699999999999</c:v>
                </c:pt>
                <c:pt idx="9">
                  <c:v>11.4168</c:v>
                </c:pt>
                <c:pt idx="10">
                  <c:v>4.0446</c:v>
                </c:pt>
                <c:pt idx="11">
                  <c:v>3.3397000000000001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5-4212-8024-C7146B13CFC2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2.2995000000000001</c:v>
                </c:pt>
                <c:pt idx="1">
                  <c:v>2.8828999999999998</c:v>
                </c:pt>
                <c:pt idx="2">
                  <c:v>5.6188000000000002</c:v>
                </c:pt>
                <c:pt idx="3">
                  <c:v>9.7416</c:v>
                </c:pt>
                <c:pt idx="4">
                  <c:v>12.727</c:v>
                </c:pt>
                <c:pt idx="5">
                  <c:v>15.991300000000001</c:v>
                </c:pt>
                <c:pt idx="6">
                  <c:v>21.420100000000001</c:v>
                </c:pt>
                <c:pt idx="7">
                  <c:v>14.939399999999999</c:v>
                </c:pt>
                <c:pt idx="8">
                  <c:v>8.0300999999999991</c:v>
                </c:pt>
                <c:pt idx="9">
                  <c:v>3.4849000000000001</c:v>
                </c:pt>
                <c:pt idx="10">
                  <c:v>1.4774</c:v>
                </c:pt>
                <c:pt idx="11">
                  <c:v>1.387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5-4212-8024-C7146B13CFC2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10.741300000000001</c:v>
                </c:pt>
                <c:pt idx="1">
                  <c:v>12.5663</c:v>
                </c:pt>
                <c:pt idx="2">
                  <c:v>19.776199999999999</c:v>
                </c:pt>
                <c:pt idx="3">
                  <c:v>23.0017</c:v>
                </c:pt>
                <c:pt idx="4">
                  <c:v>18.78</c:v>
                </c:pt>
                <c:pt idx="5">
                  <c:v>8.0082000000000004</c:v>
                </c:pt>
                <c:pt idx="6">
                  <c:v>3.5695999999999999</c:v>
                </c:pt>
                <c:pt idx="7">
                  <c:v>1.7528999999999999</c:v>
                </c:pt>
                <c:pt idx="8">
                  <c:v>0.93720000000000003</c:v>
                </c:pt>
                <c:pt idx="9">
                  <c:v>0.40820000000000001</c:v>
                </c:pt>
                <c:pt idx="10">
                  <c:v>0.23499999999999999</c:v>
                </c:pt>
                <c:pt idx="11">
                  <c:v>0.2233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5-4212-8024-C7146B13C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0.20599999999999999</c:v>
                </c:pt>
                <c:pt idx="1">
                  <c:v>1.1061000000000001</c:v>
                </c:pt>
                <c:pt idx="2">
                  <c:v>1.4873000000000001</c:v>
                </c:pt>
                <c:pt idx="3">
                  <c:v>4.0113000000000003</c:v>
                </c:pt>
                <c:pt idx="4">
                  <c:v>8.2698999999999998</c:v>
                </c:pt>
                <c:pt idx="5">
                  <c:v>16.553599999999999</c:v>
                </c:pt>
                <c:pt idx="6">
                  <c:v>29.082699999999999</c:v>
                </c:pt>
                <c:pt idx="7">
                  <c:v>22.231000000000002</c:v>
                </c:pt>
                <c:pt idx="8">
                  <c:v>10.067600000000001</c:v>
                </c:pt>
                <c:pt idx="9">
                  <c:v>3.9289999999999998</c:v>
                </c:pt>
                <c:pt idx="10">
                  <c:v>2.0773000000000001</c:v>
                </c:pt>
                <c:pt idx="11">
                  <c:v>0.97829999999999995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A-4AE1-A2CD-9ADA76D00D5A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1.3484</c:v>
                </c:pt>
                <c:pt idx="1">
                  <c:v>1.2517</c:v>
                </c:pt>
                <c:pt idx="2">
                  <c:v>2.1238999999999999</c:v>
                </c:pt>
                <c:pt idx="3">
                  <c:v>5.0572999999999997</c:v>
                </c:pt>
                <c:pt idx="4">
                  <c:v>9.8760999999999992</c:v>
                </c:pt>
                <c:pt idx="5">
                  <c:v>18.213799999999999</c:v>
                </c:pt>
                <c:pt idx="6">
                  <c:v>23.948399999999999</c:v>
                </c:pt>
                <c:pt idx="7">
                  <c:v>18.136600000000001</c:v>
                </c:pt>
                <c:pt idx="8">
                  <c:v>11.890499999999999</c:v>
                </c:pt>
                <c:pt idx="9">
                  <c:v>4.7817999999999996</c:v>
                </c:pt>
                <c:pt idx="10">
                  <c:v>1.9794</c:v>
                </c:pt>
                <c:pt idx="11">
                  <c:v>1.3919999999999999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A-4AE1-A2CD-9ADA76D00D5A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1.7998000000000001</c:v>
                </c:pt>
                <c:pt idx="1">
                  <c:v>1.4697</c:v>
                </c:pt>
                <c:pt idx="2">
                  <c:v>2.7187999999999999</c:v>
                </c:pt>
                <c:pt idx="3">
                  <c:v>5.8151000000000002</c:v>
                </c:pt>
                <c:pt idx="4">
                  <c:v>12.5442</c:v>
                </c:pt>
                <c:pt idx="5">
                  <c:v>18.628699999999998</c:v>
                </c:pt>
                <c:pt idx="6">
                  <c:v>22.600999999999999</c:v>
                </c:pt>
                <c:pt idx="7">
                  <c:v>19.2212</c:v>
                </c:pt>
                <c:pt idx="8">
                  <c:v>9.4388000000000005</c:v>
                </c:pt>
                <c:pt idx="9">
                  <c:v>3.7204000000000002</c:v>
                </c:pt>
                <c:pt idx="10">
                  <c:v>1.1332</c:v>
                </c:pt>
                <c:pt idx="11">
                  <c:v>0.90910000000000002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A-4AE1-A2CD-9ADA76D00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2687649353937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10'!$O$4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10'!$L$5:$L$16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10'!$O$5:$O$16</c:f>
              <c:numCache>
                <c:formatCode>0.0</c:formatCode>
                <c:ptCount val="12"/>
                <c:pt idx="0">
                  <c:v>0.73</c:v>
                </c:pt>
                <c:pt idx="1">
                  <c:v>1.1000000000000001</c:v>
                </c:pt>
                <c:pt idx="2">
                  <c:v>2.3199999999999998</c:v>
                </c:pt>
                <c:pt idx="3">
                  <c:v>5.53</c:v>
                </c:pt>
                <c:pt idx="4">
                  <c:v>12.73</c:v>
                </c:pt>
                <c:pt idx="5">
                  <c:v>25.1</c:v>
                </c:pt>
                <c:pt idx="6">
                  <c:v>27.44</c:v>
                </c:pt>
                <c:pt idx="7">
                  <c:v>13.48</c:v>
                </c:pt>
                <c:pt idx="8">
                  <c:v>6.22</c:v>
                </c:pt>
                <c:pt idx="9">
                  <c:v>3.11</c:v>
                </c:pt>
                <c:pt idx="10">
                  <c:v>1.1399999999999999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9-4AB2-AA4A-5B1F29DE6AB2}"/>
            </c:ext>
          </c:extLst>
        </c:ser>
        <c:ser>
          <c:idx val="1"/>
          <c:order val="1"/>
          <c:tx>
            <c:strRef>
              <c:f>'Chart 10'!$N$4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10'!$L$5:$L$16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0.68</c:v>
                </c:pt>
                <c:pt idx="1">
                  <c:v>0.95</c:v>
                </c:pt>
                <c:pt idx="2">
                  <c:v>2.16</c:v>
                </c:pt>
                <c:pt idx="3">
                  <c:v>6.3</c:v>
                </c:pt>
                <c:pt idx="4">
                  <c:v>14.12</c:v>
                </c:pt>
                <c:pt idx="5">
                  <c:v>23.45</c:v>
                </c:pt>
                <c:pt idx="6">
                  <c:v>23.23</c:v>
                </c:pt>
                <c:pt idx="7">
                  <c:v>14.07</c:v>
                </c:pt>
                <c:pt idx="8">
                  <c:v>7.53</c:v>
                </c:pt>
                <c:pt idx="9">
                  <c:v>4.09</c:v>
                </c:pt>
                <c:pt idx="10">
                  <c:v>1.87</c:v>
                </c:pt>
                <c:pt idx="11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9-4AB2-AA4A-5B1F29DE6AB2}"/>
            </c:ext>
          </c:extLst>
        </c:ser>
        <c:ser>
          <c:idx val="2"/>
          <c:order val="2"/>
          <c:tx>
            <c:strRef>
              <c:f>'Chart 10'!$M$4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10'!$L$5:$L$16</c:f>
              <c:strCache>
                <c:ptCount val="12"/>
                <c:pt idx="0">
                  <c:v>&lt;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1.26</c:v>
                </c:pt>
                <c:pt idx="1">
                  <c:v>1.23</c:v>
                </c:pt>
                <c:pt idx="2">
                  <c:v>2.86</c:v>
                </c:pt>
                <c:pt idx="3">
                  <c:v>6.63</c:v>
                </c:pt>
                <c:pt idx="4">
                  <c:v>13.94</c:v>
                </c:pt>
                <c:pt idx="5">
                  <c:v>24.08</c:v>
                </c:pt>
                <c:pt idx="6">
                  <c:v>25.9</c:v>
                </c:pt>
                <c:pt idx="7">
                  <c:v>12.66</c:v>
                </c:pt>
                <c:pt idx="8">
                  <c:v>6.15</c:v>
                </c:pt>
                <c:pt idx="9">
                  <c:v>3.03</c:v>
                </c:pt>
                <c:pt idx="10">
                  <c:v>1.24</c:v>
                </c:pt>
                <c:pt idx="11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9-4AB2-AA4A-5B1F29DE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1"/>
          <c:order val="0"/>
          <c:tx>
            <c:strRef>
              <c:f>'Chart 11'!$K$5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CFE-47DD-B9D3-C5E30F80944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CFE-47DD-B9D3-C5E30F80944F}"/>
              </c:ext>
            </c:extLst>
          </c:dPt>
          <c:cat>
            <c:strRef>
              <c:f>'Chart 11'!$L$3:$Q$3</c:f>
              <c:strCach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strCache>
            </c:strRef>
          </c:cat>
          <c:val>
            <c:numRef>
              <c:f>'Chart 11'!$L$5:$Q$5</c:f>
              <c:numCache>
                <c:formatCode>0.0</c:formatCode>
                <c:ptCount val="6"/>
                <c:pt idx="0">
                  <c:v>6.75</c:v>
                </c:pt>
                <c:pt idx="1">
                  <c:v>7.1</c:v>
                </c:pt>
                <c:pt idx="2">
                  <c:v>6.99</c:v>
                </c:pt>
                <c:pt idx="3">
                  <c:v>#N/A</c:v>
                </c:pt>
                <c:pt idx="4">
                  <c:v>#N/A</c:v>
                </c:pt>
                <c:pt idx="5">
                  <c:v>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FE-47DD-B9D3-C5E30F80944F}"/>
            </c:ext>
          </c:extLst>
        </c:ser>
        <c:ser>
          <c:idx val="3"/>
          <c:order val="1"/>
          <c:tx>
            <c:strRef>
              <c:f>'Chart 11'!$K$4</c:f>
              <c:strCache>
                <c:ptCount val="1"/>
                <c:pt idx="0">
                  <c:v>Q3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7CFE-47DD-B9D3-C5E30F80944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7CFE-47DD-B9D3-C5E30F80944F}"/>
              </c:ext>
            </c:extLst>
          </c:dPt>
          <c:cat>
            <c:strRef>
              <c:f>'Chart 11'!$L$3:$Q$3</c:f>
              <c:strCach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strCache>
            </c:strRef>
          </c:cat>
          <c:val>
            <c:numRef>
              <c:f>'Chart 11'!$L$4:$Q$4</c:f>
              <c:numCache>
                <c:formatCode>0.0</c:formatCode>
                <c:ptCount val="6"/>
                <c:pt idx="0">
                  <c:v>6.74</c:v>
                </c:pt>
                <c:pt idx="1">
                  <c:v>6.68</c:v>
                </c:pt>
                <c:pt idx="2">
                  <c:v>6.59</c:v>
                </c:pt>
                <c:pt idx="3">
                  <c:v>#N/A</c:v>
                </c:pt>
                <c:pt idx="4">
                  <c:v>#N/A</c:v>
                </c:pt>
                <c:pt idx="5">
                  <c:v>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FE-47DD-B9D3-C5E30F80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7.2"/>
          <c:min val="6.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12'!$N$2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12'!$N$3:$N$16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0.97</c:v>
                </c:pt>
                <c:pt idx="4">
                  <c:v>2.4700000000000002</c:v>
                </c:pt>
                <c:pt idx="5">
                  <c:v>11.61</c:v>
                </c:pt>
                <c:pt idx="6">
                  <c:v>38.840000000000003</c:v>
                </c:pt>
                <c:pt idx="7">
                  <c:v>27.83</c:v>
                </c:pt>
                <c:pt idx="8">
                  <c:v>11.94</c:v>
                </c:pt>
                <c:pt idx="9">
                  <c:v>3.68</c:v>
                </c:pt>
                <c:pt idx="10">
                  <c:v>1.47</c:v>
                </c:pt>
                <c:pt idx="11">
                  <c:v>0.61</c:v>
                </c:pt>
                <c:pt idx="12">
                  <c:v>0.32</c:v>
                </c:pt>
                <c:pt idx="1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A8A-858C-41778F63F3F6}"/>
            </c:ext>
          </c:extLst>
        </c:ser>
        <c:ser>
          <c:idx val="1"/>
          <c:order val="1"/>
          <c:tx>
            <c:strRef>
              <c:f>'Chart 12'!$M$2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0.06</c:v>
                </c:pt>
                <c:pt idx="1">
                  <c:v>0.1</c:v>
                </c:pt>
                <c:pt idx="2">
                  <c:v>0.64</c:v>
                </c:pt>
                <c:pt idx="3">
                  <c:v>2.19</c:v>
                </c:pt>
                <c:pt idx="4">
                  <c:v>5.31</c:v>
                </c:pt>
                <c:pt idx="5">
                  <c:v>18.62</c:v>
                </c:pt>
                <c:pt idx="6">
                  <c:v>45.54</c:v>
                </c:pt>
                <c:pt idx="7">
                  <c:v>19.489999999999998</c:v>
                </c:pt>
                <c:pt idx="8">
                  <c:v>4.4800000000000004</c:v>
                </c:pt>
                <c:pt idx="9">
                  <c:v>2.0299999999999998</c:v>
                </c:pt>
                <c:pt idx="10">
                  <c:v>0.93</c:v>
                </c:pt>
                <c:pt idx="11">
                  <c:v>0.37</c:v>
                </c:pt>
                <c:pt idx="12">
                  <c:v>0.17</c:v>
                </c:pt>
                <c:pt idx="1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6-4A8A-858C-41778F63F3F6}"/>
            </c:ext>
          </c:extLst>
        </c:ser>
        <c:ser>
          <c:idx val="2"/>
          <c:order val="2"/>
          <c:tx>
            <c:strRef>
              <c:f>'Chart 12'!$L$2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7.0000000000000007E-2</c:v>
                </c:pt>
                <c:pt idx="1">
                  <c:v>0.09</c:v>
                </c:pt>
                <c:pt idx="2">
                  <c:v>0.38</c:v>
                </c:pt>
                <c:pt idx="3">
                  <c:v>1.1399999999999999</c:v>
                </c:pt>
                <c:pt idx="4">
                  <c:v>2.81</c:v>
                </c:pt>
                <c:pt idx="5">
                  <c:v>12.4</c:v>
                </c:pt>
                <c:pt idx="6">
                  <c:v>60.71</c:v>
                </c:pt>
                <c:pt idx="7">
                  <c:v>16.510000000000002</c:v>
                </c:pt>
                <c:pt idx="8">
                  <c:v>3.95</c:v>
                </c:pt>
                <c:pt idx="9">
                  <c:v>1.0900000000000001</c:v>
                </c:pt>
                <c:pt idx="10">
                  <c:v>0.51</c:v>
                </c:pt>
                <c:pt idx="11">
                  <c:v>0.18</c:v>
                </c:pt>
                <c:pt idx="12">
                  <c:v>0.1</c:v>
                </c:pt>
                <c:pt idx="1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6-4A8A-858C-41778F63F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7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12'!$N$19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12'!$K$20:$K$33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12'!$N$20:$N$33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2.46</c:v>
                </c:pt>
                <c:pt idx="4">
                  <c:v>5.49</c:v>
                </c:pt>
                <c:pt idx="5">
                  <c:v>17.850000000000001</c:v>
                </c:pt>
                <c:pt idx="6">
                  <c:v>34.36</c:v>
                </c:pt>
                <c:pt idx="7">
                  <c:v>21.54</c:v>
                </c:pt>
                <c:pt idx="8">
                  <c:v>10.82</c:v>
                </c:pt>
                <c:pt idx="9">
                  <c:v>4.05</c:v>
                </c:pt>
                <c:pt idx="10">
                  <c:v>1.63</c:v>
                </c:pt>
                <c:pt idx="11">
                  <c:v>0.9</c:v>
                </c:pt>
                <c:pt idx="12">
                  <c:v>0.55000000000000004</c:v>
                </c:pt>
                <c:pt idx="1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F-4928-8DD5-6DEE8862D5DC}"/>
            </c:ext>
          </c:extLst>
        </c:ser>
        <c:ser>
          <c:idx val="1"/>
          <c:order val="1"/>
          <c:tx>
            <c:strRef>
              <c:f>'Chart 12'!$M$19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12'!$K$20:$K$33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0.08</c:v>
                </c:pt>
                <c:pt idx="1">
                  <c:v>0.46</c:v>
                </c:pt>
                <c:pt idx="2">
                  <c:v>1.46</c:v>
                </c:pt>
                <c:pt idx="3">
                  <c:v>4.28</c:v>
                </c:pt>
                <c:pt idx="4">
                  <c:v>8.89</c:v>
                </c:pt>
                <c:pt idx="5">
                  <c:v>19.829999999999998</c:v>
                </c:pt>
                <c:pt idx="6">
                  <c:v>32.74</c:v>
                </c:pt>
                <c:pt idx="7">
                  <c:v>18.21</c:v>
                </c:pt>
                <c:pt idx="8">
                  <c:v>8.16</c:v>
                </c:pt>
                <c:pt idx="9">
                  <c:v>3.45</c:v>
                </c:pt>
                <c:pt idx="10">
                  <c:v>1.55</c:v>
                </c:pt>
                <c:pt idx="11">
                  <c:v>0.62</c:v>
                </c:pt>
                <c:pt idx="12">
                  <c:v>0.19</c:v>
                </c:pt>
                <c:pt idx="1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F-4928-8DD5-6DEE8862D5DC}"/>
            </c:ext>
          </c:extLst>
        </c:ser>
        <c:ser>
          <c:idx val="2"/>
          <c:order val="2"/>
          <c:tx>
            <c:strRef>
              <c:f>'Chart 12'!$L$19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12'!$K$20:$K$33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7.0000000000000007E-2</c:v>
                </c:pt>
                <c:pt idx="1">
                  <c:v>0.1</c:v>
                </c:pt>
                <c:pt idx="2">
                  <c:v>0.27</c:v>
                </c:pt>
                <c:pt idx="3">
                  <c:v>1.04</c:v>
                </c:pt>
                <c:pt idx="4">
                  <c:v>3.86</c:v>
                </c:pt>
                <c:pt idx="5">
                  <c:v>13.25</c:v>
                </c:pt>
                <c:pt idx="6">
                  <c:v>30.24</c:v>
                </c:pt>
                <c:pt idx="7">
                  <c:v>27.09</c:v>
                </c:pt>
                <c:pt idx="8">
                  <c:v>13.87</c:v>
                </c:pt>
                <c:pt idx="9">
                  <c:v>5.86</c:v>
                </c:pt>
                <c:pt idx="10">
                  <c:v>2.5</c:v>
                </c:pt>
                <c:pt idx="11">
                  <c:v>1.1299999999999999</c:v>
                </c:pt>
                <c:pt idx="12">
                  <c:v>0.44</c:v>
                </c:pt>
                <c:pt idx="13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F-4928-8DD5-6DEE8862D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7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12'!$N$36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12'!$K$37:$K$50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12'!$N$37:$N$50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3.56</c:v>
                </c:pt>
                <c:pt idx="4">
                  <c:v>7.78</c:v>
                </c:pt>
                <c:pt idx="5">
                  <c:v>21.7</c:v>
                </c:pt>
                <c:pt idx="6">
                  <c:v>30.78</c:v>
                </c:pt>
                <c:pt idx="7">
                  <c:v>19.68</c:v>
                </c:pt>
                <c:pt idx="8">
                  <c:v>8.8699999999999992</c:v>
                </c:pt>
                <c:pt idx="9">
                  <c:v>3.62</c:v>
                </c:pt>
                <c:pt idx="10">
                  <c:v>1.95</c:v>
                </c:pt>
                <c:pt idx="11">
                  <c:v>0.96</c:v>
                </c:pt>
                <c:pt idx="12">
                  <c:v>0.64</c:v>
                </c:pt>
                <c:pt idx="13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3-4A28-A3AA-AF391FC7BF86}"/>
            </c:ext>
          </c:extLst>
        </c:ser>
        <c:ser>
          <c:idx val="1"/>
          <c:order val="1"/>
          <c:tx>
            <c:strRef>
              <c:f>'Chart 12'!$M$36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12'!$K$37:$K$50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0.44</c:v>
                </c:pt>
                <c:pt idx="1">
                  <c:v>1.1599999999999999</c:v>
                </c:pt>
                <c:pt idx="2">
                  <c:v>2.2400000000000002</c:v>
                </c:pt>
                <c:pt idx="3">
                  <c:v>4.8099999999999996</c:v>
                </c:pt>
                <c:pt idx="4">
                  <c:v>11.13</c:v>
                </c:pt>
                <c:pt idx="5">
                  <c:v>23.61</c:v>
                </c:pt>
                <c:pt idx="6">
                  <c:v>26.36</c:v>
                </c:pt>
                <c:pt idx="7">
                  <c:v>14.99</c:v>
                </c:pt>
                <c:pt idx="8">
                  <c:v>7.35</c:v>
                </c:pt>
                <c:pt idx="9">
                  <c:v>4.29</c:v>
                </c:pt>
                <c:pt idx="10">
                  <c:v>2.36</c:v>
                </c:pt>
                <c:pt idx="11">
                  <c:v>0.61</c:v>
                </c:pt>
                <c:pt idx="12">
                  <c:v>0.41</c:v>
                </c:pt>
                <c:pt idx="1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3-4A28-A3AA-AF391FC7BF86}"/>
            </c:ext>
          </c:extLst>
        </c:ser>
        <c:ser>
          <c:idx val="2"/>
          <c:order val="2"/>
          <c:tx>
            <c:strRef>
              <c:f>'Chart 12'!$L$36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12'!$K$37:$K$50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0.08</c:v>
                </c:pt>
                <c:pt idx="1">
                  <c:v>0.32</c:v>
                </c:pt>
                <c:pt idx="2">
                  <c:v>0.64</c:v>
                </c:pt>
                <c:pt idx="3">
                  <c:v>1.97</c:v>
                </c:pt>
                <c:pt idx="4">
                  <c:v>6.42</c:v>
                </c:pt>
                <c:pt idx="5">
                  <c:v>16.600000000000001</c:v>
                </c:pt>
                <c:pt idx="6">
                  <c:v>27.72</c:v>
                </c:pt>
                <c:pt idx="7">
                  <c:v>22.45</c:v>
                </c:pt>
                <c:pt idx="8">
                  <c:v>11.7</c:v>
                </c:pt>
                <c:pt idx="9">
                  <c:v>6.58</c:v>
                </c:pt>
                <c:pt idx="10">
                  <c:v>3.04</c:v>
                </c:pt>
                <c:pt idx="11">
                  <c:v>1.34</c:v>
                </c:pt>
                <c:pt idx="12">
                  <c:v>0.61</c:v>
                </c:pt>
                <c:pt idx="1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63-4A28-A3AA-AF391FC7B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7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13'!$N$2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13'!$N$3:$N$16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6.05</c:v>
                </c:pt>
                <c:pt idx="4">
                  <c:v>12.94</c:v>
                </c:pt>
                <c:pt idx="5">
                  <c:v>21.91</c:v>
                </c:pt>
                <c:pt idx="6">
                  <c:v>27.03</c:v>
                </c:pt>
                <c:pt idx="7">
                  <c:v>14.44</c:v>
                </c:pt>
                <c:pt idx="8">
                  <c:v>7.89</c:v>
                </c:pt>
                <c:pt idx="9">
                  <c:v>4.49</c:v>
                </c:pt>
                <c:pt idx="10">
                  <c:v>2.31</c:v>
                </c:pt>
                <c:pt idx="11">
                  <c:v>1.4</c:v>
                </c:pt>
                <c:pt idx="12">
                  <c:v>0.85</c:v>
                </c:pt>
                <c:pt idx="13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E-4852-A525-F65BE7AF2D63}"/>
            </c:ext>
          </c:extLst>
        </c:ser>
        <c:ser>
          <c:idx val="1"/>
          <c:order val="1"/>
          <c:tx>
            <c:strRef>
              <c:f>'Chart 13'!$M$2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2.23</c:v>
                </c:pt>
                <c:pt idx="1">
                  <c:v>1.52</c:v>
                </c:pt>
                <c:pt idx="2">
                  <c:v>2.48</c:v>
                </c:pt>
                <c:pt idx="3">
                  <c:v>6.51</c:v>
                </c:pt>
                <c:pt idx="4">
                  <c:v>12.76</c:v>
                </c:pt>
                <c:pt idx="5">
                  <c:v>19.8</c:v>
                </c:pt>
                <c:pt idx="6">
                  <c:v>20.36</c:v>
                </c:pt>
                <c:pt idx="7">
                  <c:v>15.96</c:v>
                </c:pt>
                <c:pt idx="8">
                  <c:v>8.85</c:v>
                </c:pt>
                <c:pt idx="9">
                  <c:v>4.82</c:v>
                </c:pt>
                <c:pt idx="10">
                  <c:v>2.4</c:v>
                </c:pt>
                <c:pt idx="11">
                  <c:v>1.41</c:v>
                </c:pt>
                <c:pt idx="12">
                  <c:v>0.71</c:v>
                </c:pt>
                <c:pt idx="1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E-4852-A525-F65BE7AF2D63}"/>
            </c:ext>
          </c:extLst>
        </c:ser>
        <c:ser>
          <c:idx val="2"/>
          <c:order val="2"/>
          <c:tx>
            <c:strRef>
              <c:f>'Chart 13'!$L$2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13'!$K$3:$K$16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5.4*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0.49</c:v>
                </c:pt>
                <c:pt idx="1">
                  <c:v>0.72</c:v>
                </c:pt>
                <c:pt idx="2">
                  <c:v>1.43</c:v>
                </c:pt>
                <c:pt idx="3">
                  <c:v>4.8499999999999996</c:v>
                </c:pt>
                <c:pt idx="4">
                  <c:v>12.43</c:v>
                </c:pt>
                <c:pt idx="5">
                  <c:v>23.25</c:v>
                </c:pt>
                <c:pt idx="6">
                  <c:v>21.15</c:v>
                </c:pt>
                <c:pt idx="7">
                  <c:v>14.72</c:v>
                </c:pt>
                <c:pt idx="8">
                  <c:v>9.1</c:v>
                </c:pt>
                <c:pt idx="9">
                  <c:v>5.1100000000000003</c:v>
                </c:pt>
                <c:pt idx="10">
                  <c:v>3.05</c:v>
                </c:pt>
                <c:pt idx="11">
                  <c:v>1.71</c:v>
                </c:pt>
                <c:pt idx="12">
                  <c:v>0.96</c:v>
                </c:pt>
                <c:pt idx="13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FE-4852-A525-F65BE7AF2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Q1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1.0999999999999999E-2</c:v>
                </c:pt>
                <c:pt idx="3">
                  <c:v>4.1799999999999997E-2</c:v>
                </c:pt>
                <c:pt idx="4">
                  <c:v>0.31440000000000001</c:v>
                </c:pt>
                <c:pt idx="5">
                  <c:v>0.95240000000000002</c:v>
                </c:pt>
                <c:pt idx="6">
                  <c:v>1.7347999999999999</c:v>
                </c:pt>
                <c:pt idx="7">
                  <c:v>4.1906999999999996</c:v>
                </c:pt>
                <c:pt idx="8">
                  <c:v>7.6032000000000002</c:v>
                </c:pt>
                <c:pt idx="9">
                  <c:v>85.151700000000005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F-4C0C-BB8A-97A64077245C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3.4099999999999998E-2</c:v>
                </c:pt>
                <c:pt idx="5">
                  <c:v>4.5499999999999999E-2</c:v>
                </c:pt>
                <c:pt idx="6">
                  <c:v>7.9699999999999993E-2</c:v>
                </c:pt>
                <c:pt idx="7">
                  <c:v>0.12570000000000001</c:v>
                </c:pt>
                <c:pt idx="8">
                  <c:v>0.45710000000000001</c:v>
                </c:pt>
                <c:pt idx="9">
                  <c:v>1.3262</c:v>
                </c:pt>
                <c:pt idx="10">
                  <c:v>5.4539</c:v>
                </c:pt>
                <c:pt idx="11">
                  <c:v>92.477900000000005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F-4C0C-BB8A-97A64077245C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1E-4</c:v>
                </c:pt>
                <c:pt idx="6">
                  <c:v>2.9999999999999997E-4</c:v>
                </c:pt>
                <c:pt idx="7">
                  <c:v>1.1000000000000001E-3</c:v>
                </c:pt>
                <c:pt idx="8">
                  <c:v>0.3231</c:v>
                </c:pt>
                <c:pt idx="9">
                  <c:v>0.84789999999999999</c:v>
                </c:pt>
                <c:pt idx="10">
                  <c:v>2.0781999999999998</c:v>
                </c:pt>
                <c:pt idx="11">
                  <c:v>96.749399999999994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F-4C0C-BB8A-97A640772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10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14'!$O$15</c:f>
              <c:strCache>
                <c:ptCount val="1"/>
                <c:pt idx="0">
                  <c:v>Q3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6A0E-4674-9393-67FED684F94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14'!$L$17:$L$23</c15:sqref>
                  </c15:fullRef>
                </c:ext>
              </c:extLst>
              <c:f>('Chart 14'!$L$17:$L$20,'Chart 14'!$L$22:$L$23)</c:f>
              <c:strCache>
                <c:ptCount val="6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14'!$O$17:$O$23</c15:sqref>
                  </c15:fullRef>
                </c:ext>
              </c:extLst>
              <c:f>('Chart 14'!$O$17:$O$20,'Chart 14'!$O$22:$O$23)</c:f>
              <c:numCache>
                <c:formatCode>0.00</c:formatCode>
                <c:ptCount val="6"/>
                <c:pt idx="0">
                  <c:v>108.57</c:v>
                </c:pt>
                <c:pt idx="1">
                  <c:v>103.71</c:v>
                </c:pt>
                <c:pt idx="2">
                  <c:v>99.55</c:v>
                </c:pt>
                <c:pt idx="3">
                  <c:v>#N/A</c:v>
                </c:pt>
                <c:pt idx="4">
                  <c:v>98.88</c:v>
                </c:pt>
                <c:pt idx="5">
                  <c:v>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E-4674-9393-67FED684F944}"/>
            </c:ext>
          </c:extLst>
        </c:ser>
        <c:ser>
          <c:idx val="4"/>
          <c:order val="1"/>
          <c:tx>
            <c:strRef>
              <c:f>'Chart 14'!$N$15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6A0E-4674-9393-67FED684F94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14'!$L$17:$L$23</c15:sqref>
                  </c15:fullRef>
                </c:ext>
              </c:extLst>
              <c:f>('Chart 14'!$L$17:$L$20,'Chart 14'!$L$22:$L$23)</c:f>
              <c:strCache>
                <c:ptCount val="6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94.68</c:v>
                </c:pt>
                <c:pt idx="1">
                  <c:v>94.09</c:v>
                </c:pt>
                <c:pt idx="2">
                  <c:v>91.32</c:v>
                </c:pt>
                <c:pt idx="3">
                  <c:v>89.42</c:v>
                </c:pt>
                <c:pt idx="4">
                  <c:v>90.75</c:v>
                </c:pt>
                <c:pt idx="5">
                  <c:v>84.72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14'!$N$21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6A0E-4674-9393-67FED684F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110"/>
          <c:min val="8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14'!$T$3</c:f>
              <c:strCache>
                <c:ptCount val="1"/>
                <c:pt idx="0">
                  <c:v>Q3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4113-49BC-AF9D-8730D16191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14'!$L$5:$L$11</c15:sqref>
                  </c15:fullRef>
                </c:ext>
              </c:extLst>
              <c:f>('Chart 14'!$L$5:$L$8,'Chart 14'!$L$10:$L$11)</c:f>
              <c:strCache>
                <c:ptCount val="6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14'!$O$5:$O$11</c15:sqref>
                  </c15:fullRef>
                </c:ext>
              </c:extLst>
              <c:f>('Chart 14'!$O$5:$O$8,'Chart 14'!$O$10:$O$11)</c:f>
              <c:numCache>
                <c:formatCode>0.0</c:formatCode>
                <c:ptCount val="6"/>
                <c:pt idx="0">
                  <c:v>0.95</c:v>
                </c:pt>
                <c:pt idx="1">
                  <c:v>1.29</c:v>
                </c:pt>
                <c:pt idx="2">
                  <c:v>1.5</c:v>
                </c:pt>
                <c:pt idx="3">
                  <c:v>#N/A</c:v>
                </c:pt>
                <c:pt idx="4">
                  <c:v>1.53</c:v>
                </c:pt>
                <c:pt idx="5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13-49BC-AF9D-8730D1619188}"/>
            </c:ext>
          </c:extLst>
        </c:ser>
        <c:ser>
          <c:idx val="4"/>
          <c:order val="1"/>
          <c:tx>
            <c:strRef>
              <c:f>'Chart 14'!$S$3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4113-49BC-AF9D-8730D16191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14'!$L$5:$L$11</c15:sqref>
                  </c15:fullRef>
                </c:ext>
              </c:extLst>
              <c:f>('Chart 14'!$L$5:$L$8,'Chart 14'!$L$10:$L$11)</c:f>
              <c:strCache>
                <c:ptCount val="6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</c:formatCode>
                <c:ptCount val="6"/>
                <c:pt idx="0">
                  <c:v>2.0499999999999998</c:v>
                </c:pt>
                <c:pt idx="1">
                  <c:v>2.58</c:v>
                </c:pt>
                <c:pt idx="2">
                  <c:v>2.78</c:v>
                </c:pt>
                <c:pt idx="3">
                  <c:v>2.85</c:v>
                </c:pt>
                <c:pt idx="4">
                  <c:v>2.74</c:v>
                </c:pt>
                <c:pt idx="5">
                  <c:v>2.68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14'!$N$9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4113-49BC-AF9D-8730D161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3"/>
          <c:min val="0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14'!$T$3</c:f>
              <c:strCache>
                <c:ptCount val="1"/>
                <c:pt idx="0">
                  <c:v>Q3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CEEA-44D2-B82C-6983DA9C44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14'!$Q$5:$Q$11</c15:sqref>
                  </c15:fullRef>
                </c:ext>
              </c:extLst>
              <c:f>('Chart 14'!$Q$5:$Q$8,'Chart 14'!$Q$10:$Q$11)</c:f>
              <c:strCache>
                <c:ptCount val="6"/>
                <c:pt idx="0">
                  <c:v>Q3 2022</c:v>
                </c:pt>
                <c:pt idx="1">
                  <c:v>Q4 2022</c:v>
                </c:pt>
                <c:pt idx="2">
                  <c:v>Q1 2023</c:v>
                </c:pt>
                <c:pt idx="3">
                  <c:v>Q2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1.0595000000000001</c:v>
                </c:pt>
                <c:pt idx="1">
                  <c:v>1.0702</c:v>
                </c:pt>
                <c:pt idx="2">
                  <c:v>1.0795999999999999</c:v>
                </c:pt>
                <c:pt idx="3">
                  <c:v>#N/A</c:v>
                </c:pt>
                <c:pt idx="4">
                  <c:v>1.0888</c:v>
                </c:pt>
                <c:pt idx="5">
                  <c:v>1.1162000000000001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EA-44D2-B82C-6983DA9C44FF}"/>
            </c:ext>
          </c:extLst>
        </c:ser>
        <c:ser>
          <c:idx val="4"/>
          <c:order val="1"/>
          <c:tx>
            <c:strRef>
              <c:f>'Chart 14'!$S$3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CEEA-44D2-B82C-6983DA9C44F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14'!$Q$5:$Q$11</c15:sqref>
                  </c15:fullRef>
                </c:ext>
              </c:extLst>
              <c:f>('Chart 14'!$Q$5:$Q$8,'Chart 14'!$Q$10:$Q$11)</c:f>
              <c:strCache>
                <c:ptCount val="6"/>
                <c:pt idx="0">
                  <c:v>Q3 2022</c:v>
                </c:pt>
                <c:pt idx="1">
                  <c:v>Q4 2022</c:v>
                </c:pt>
                <c:pt idx="2">
                  <c:v>Q1 2023</c:v>
                </c:pt>
                <c:pt idx="3">
                  <c:v>Q2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14'!$S$5:$S$11</c15:sqref>
                  </c15:fullRef>
                </c:ext>
              </c:extLst>
              <c:f>('Chart 14'!$S$5:$S$8,'Chart 14'!$S$10:$S$11)</c:f>
              <c:numCache>
                <c:formatCode>0.00</c:formatCode>
                <c:ptCount val="6"/>
                <c:pt idx="0">
                  <c:v>0.98460000000000003</c:v>
                </c:pt>
                <c:pt idx="1">
                  <c:v>0.99280000000000002</c:v>
                </c:pt>
                <c:pt idx="2">
                  <c:v>1.0034000000000001</c:v>
                </c:pt>
                <c:pt idx="3">
                  <c:v>1.0176000000000001</c:v>
                </c:pt>
                <c:pt idx="4">
                  <c:v>1.0204</c:v>
                </c:pt>
                <c:pt idx="5">
                  <c:v>1.0481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14'!$S$9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CEEA-44D2-B82C-6983DA9C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1200000000000001"/>
          <c:min val="0.9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14'!$O$15</c:f>
              <c:strCache>
                <c:ptCount val="1"/>
                <c:pt idx="0">
                  <c:v>Q3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2E34-4E76-8F6E-D65A832BA8B3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14'!$L$17:$L$23</c15:sqref>
                  </c15:fullRef>
                </c:ext>
              </c:extLst>
              <c:f>('Chart 14'!$L$17:$L$20,'Chart 14'!$L$22:$L$23)</c:f>
              <c:strCache>
                <c:ptCount val="6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14'!$O$17:$O$23</c15:sqref>
                  </c15:fullRef>
                </c:ext>
              </c:extLst>
              <c:f>('Chart 14'!$O$17:$O$20,'Chart 14'!$O$22:$O$23)</c:f>
              <c:numCache>
                <c:formatCode>0.00</c:formatCode>
                <c:ptCount val="6"/>
                <c:pt idx="0">
                  <c:v>108.57</c:v>
                </c:pt>
                <c:pt idx="1">
                  <c:v>103.71</c:v>
                </c:pt>
                <c:pt idx="2">
                  <c:v>99.55</c:v>
                </c:pt>
                <c:pt idx="3">
                  <c:v>#N/A</c:v>
                </c:pt>
                <c:pt idx="4">
                  <c:v>98.88</c:v>
                </c:pt>
                <c:pt idx="5">
                  <c:v>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34-4E76-8F6E-D65A832BA8B3}"/>
            </c:ext>
          </c:extLst>
        </c:ser>
        <c:ser>
          <c:idx val="4"/>
          <c:order val="1"/>
          <c:tx>
            <c:strRef>
              <c:f>'Chart 14'!$N$15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2E34-4E76-8F6E-D65A832BA8B3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14'!$L$17:$L$23</c15:sqref>
                  </c15:fullRef>
                </c:ext>
              </c:extLst>
              <c:f>('Chart 14'!$L$17:$L$20,'Chart 14'!$L$22:$L$23)</c:f>
              <c:strCache>
                <c:ptCount val="6"/>
                <c:pt idx="0">
                  <c:v>Q4 2022</c:v>
                </c:pt>
                <c:pt idx="1">
                  <c:v>Q1 2023</c:v>
                </c:pt>
                <c:pt idx="2">
                  <c:v>Q2 2023</c:v>
                </c:pt>
                <c:pt idx="3">
                  <c:v>Q3 2023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94.68</c:v>
                </c:pt>
                <c:pt idx="1">
                  <c:v>94.09</c:v>
                </c:pt>
                <c:pt idx="2">
                  <c:v>91.32</c:v>
                </c:pt>
                <c:pt idx="3">
                  <c:v>89.42</c:v>
                </c:pt>
                <c:pt idx="4">
                  <c:v>90.75</c:v>
                </c:pt>
                <c:pt idx="5">
                  <c:v>84.72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14'!$N$21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2E34-4E76-8F6E-D65A832BA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110"/>
          <c:min val="8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7647324296606113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14'!$T$15</c:f>
              <c:strCache>
                <c:ptCount val="1"/>
                <c:pt idx="0">
                  <c:v>Q3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99-41FA-90DA-4E53487A3B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99-41FA-90DA-4E53487A3B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4899-41FA-90DA-4E53487A3B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4899-41FA-90DA-4E53487A3B0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4899-41FA-90DA-4E53487A3B06}"/>
              </c:ext>
            </c:extLst>
          </c:dPt>
          <c:cat>
            <c:strRef>
              <c:f>'Chart 14'!$R$17:$R$22</c:f>
              <c:strCach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strCache>
            </c:strRef>
          </c:cat>
          <c:val>
            <c:numRef>
              <c:f>'Chart 14'!$T$17:$T$22</c:f>
              <c:numCache>
                <c:formatCode>0.00</c:formatCode>
                <c:ptCount val="6"/>
                <c:pt idx="0">
                  <c:v>3.91</c:v>
                </c:pt>
                <c:pt idx="1">
                  <c:v>3.82</c:v>
                </c:pt>
                <c:pt idx="2">
                  <c:v>3.24</c:v>
                </c:pt>
                <c:pt idx="3">
                  <c:v>#N/A</c:v>
                </c:pt>
                <c:pt idx="4">
                  <c:v>#N/A</c:v>
                </c:pt>
                <c:pt idx="5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99-41FA-90DA-4E53487A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14'!$S$15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4899-41FA-90DA-4E53487A3B0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4899-41FA-90DA-4E53487A3B06}"/>
              </c:ext>
            </c:extLst>
          </c:dPt>
          <c:cat>
            <c:strRef>
              <c:f>'Chart 14'!$Q$17:$Q$22</c:f>
              <c:strCach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strCache>
            </c:strRef>
          </c:cat>
          <c:val>
            <c:numRef>
              <c:f>'Chart 14'!$S$17:$S$22</c:f>
              <c:numCache>
                <c:formatCode>0.00</c:formatCode>
                <c:ptCount val="6"/>
                <c:pt idx="0">
                  <c:v>4.0999999999999996</c:v>
                </c:pt>
                <c:pt idx="1">
                  <c:v>4.3499999999999996</c:v>
                </c:pt>
                <c:pt idx="2">
                  <c:v>3.59</c:v>
                </c:pt>
                <c:pt idx="3">
                  <c:v>#N/A</c:v>
                </c:pt>
                <c:pt idx="4">
                  <c:v>#N/A</c:v>
                </c:pt>
                <c:pt idx="5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899-41FA-90DA-4E53487A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4.4000000000000004"/>
          <c:min val="2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2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1.3104</c:v>
                </c:pt>
                <c:pt idx="1">
                  <c:v>1.4891000000000001</c:v>
                </c:pt>
                <c:pt idx="2">
                  <c:v>3.3462999999999998</c:v>
                </c:pt>
                <c:pt idx="3">
                  <c:v>7.6071</c:v>
                </c:pt>
                <c:pt idx="4">
                  <c:v>14.5853</c:v>
                </c:pt>
                <c:pt idx="5">
                  <c:v>24.043399999999998</c:v>
                </c:pt>
                <c:pt idx="6">
                  <c:v>19.759599999999999</c:v>
                </c:pt>
                <c:pt idx="7">
                  <c:v>13.427199999999999</c:v>
                </c:pt>
                <c:pt idx="8">
                  <c:v>7.7895000000000003</c:v>
                </c:pt>
                <c:pt idx="9">
                  <c:v>6.6421000000000001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F-4E53-A5CD-D65FDA7AB05A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0.41099999999999998</c:v>
                </c:pt>
                <c:pt idx="1">
                  <c:v>0.48870000000000002</c:v>
                </c:pt>
                <c:pt idx="2">
                  <c:v>0.64849999999999997</c:v>
                </c:pt>
                <c:pt idx="3">
                  <c:v>1.8772</c:v>
                </c:pt>
                <c:pt idx="4">
                  <c:v>3.2090999999999998</c:v>
                </c:pt>
                <c:pt idx="5">
                  <c:v>6.9930000000000003</c:v>
                </c:pt>
                <c:pt idx="6">
                  <c:v>11.482699999999999</c:v>
                </c:pt>
                <c:pt idx="7">
                  <c:v>16.177299999999999</c:v>
                </c:pt>
                <c:pt idx="8">
                  <c:v>20.2027</c:v>
                </c:pt>
                <c:pt idx="9">
                  <c:v>13.9937</c:v>
                </c:pt>
                <c:pt idx="10">
                  <c:v>15.1877</c:v>
                </c:pt>
                <c:pt idx="11">
                  <c:v>9.3283000000000005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F-4E53-A5CD-D65FDA7AB05A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0.68989999999999996</c:v>
                </c:pt>
                <c:pt idx="1">
                  <c:v>0.2266</c:v>
                </c:pt>
                <c:pt idx="2">
                  <c:v>0.35360000000000003</c:v>
                </c:pt>
                <c:pt idx="3">
                  <c:v>0.43090000000000001</c:v>
                </c:pt>
                <c:pt idx="4">
                  <c:v>0.82530000000000003</c:v>
                </c:pt>
                <c:pt idx="5">
                  <c:v>2.7075999999999998</c:v>
                </c:pt>
                <c:pt idx="6">
                  <c:v>3.2974000000000001</c:v>
                </c:pt>
                <c:pt idx="7">
                  <c:v>4.0945999999999998</c:v>
                </c:pt>
                <c:pt idx="8">
                  <c:v>5.5671999999999997</c:v>
                </c:pt>
                <c:pt idx="9">
                  <c:v>10.505100000000001</c:v>
                </c:pt>
                <c:pt idx="10">
                  <c:v>16.289300000000001</c:v>
                </c:pt>
                <c:pt idx="11">
                  <c:v>55.0124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F-4E53-A5CD-D65FDA7AB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1.1859999999999999</c:v>
                </c:pt>
                <c:pt idx="1">
                  <c:v>2.1139999999999999</c:v>
                </c:pt>
                <c:pt idx="2">
                  <c:v>6.6909000000000001</c:v>
                </c:pt>
                <c:pt idx="3">
                  <c:v>14.139699999999999</c:v>
                </c:pt>
                <c:pt idx="4">
                  <c:v>25.3127</c:v>
                </c:pt>
                <c:pt idx="5">
                  <c:v>24.015000000000001</c:v>
                </c:pt>
                <c:pt idx="6">
                  <c:v>15.256500000000001</c:v>
                </c:pt>
                <c:pt idx="7">
                  <c:v>7.1943999999999999</c:v>
                </c:pt>
                <c:pt idx="8">
                  <c:v>2.8239999999999998</c:v>
                </c:pt>
                <c:pt idx="9">
                  <c:v>1.2667999999999999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055-AA2E-3870C9EA3C36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1.8236000000000001</c:v>
                </c:pt>
                <c:pt idx="1">
                  <c:v>2.0796000000000001</c:v>
                </c:pt>
                <c:pt idx="2">
                  <c:v>4.9263000000000003</c:v>
                </c:pt>
                <c:pt idx="3">
                  <c:v>10.2052</c:v>
                </c:pt>
                <c:pt idx="4">
                  <c:v>20.408200000000001</c:v>
                </c:pt>
                <c:pt idx="5">
                  <c:v>21.212599999999998</c:v>
                </c:pt>
                <c:pt idx="6">
                  <c:v>16.687899999999999</c:v>
                </c:pt>
                <c:pt idx="7">
                  <c:v>10.1572</c:v>
                </c:pt>
                <c:pt idx="8">
                  <c:v>5.3127000000000004</c:v>
                </c:pt>
                <c:pt idx="9">
                  <c:v>3.2305999999999999</c:v>
                </c:pt>
                <c:pt idx="10">
                  <c:v>3.2494000000000001</c:v>
                </c:pt>
                <c:pt idx="11">
                  <c:v>0.70660000000000001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3-4055-AA2E-3870C9EA3C36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1.385</c:v>
                </c:pt>
                <c:pt idx="1">
                  <c:v>1.8793</c:v>
                </c:pt>
                <c:pt idx="2">
                  <c:v>4.4744999999999999</c:v>
                </c:pt>
                <c:pt idx="3">
                  <c:v>8.2325999999999997</c:v>
                </c:pt>
                <c:pt idx="4">
                  <c:v>17.277799999999999</c:v>
                </c:pt>
                <c:pt idx="5">
                  <c:v>18.683299999999999</c:v>
                </c:pt>
                <c:pt idx="6">
                  <c:v>16.914899999999999</c:v>
                </c:pt>
                <c:pt idx="7">
                  <c:v>11.8399</c:v>
                </c:pt>
                <c:pt idx="8">
                  <c:v>7.2126999999999999</c:v>
                </c:pt>
                <c:pt idx="9">
                  <c:v>4.8578999999999999</c:v>
                </c:pt>
                <c:pt idx="10">
                  <c:v>3.1147999999999998</c:v>
                </c:pt>
                <c:pt idx="11">
                  <c:v>4.1272000000000002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3-4055-AA2E-3870C9EA3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0225470558498646"/>
        </c:manualLayout>
      </c:layout>
      <c:lineChart>
        <c:grouping val="standard"/>
        <c:varyColors val="0"/>
        <c:ser>
          <c:idx val="0"/>
          <c:order val="1"/>
          <c:tx>
            <c:strRef>
              <c:f>'Chart 3'!$M$2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mmm\ yy</c:formatCode>
                <c:ptCount val="158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1-4F80-9E45-0C3881DC7E97}"/>
            </c:ext>
          </c:extLst>
        </c:ser>
        <c:ser>
          <c:idx val="1"/>
          <c:order val="2"/>
          <c:tx>
            <c:strRef>
              <c:f>'Chart 3'!$L$2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3'!$K$11:$K$168</c:f>
              <c:numCache>
                <c:formatCode>mmm\ yy</c:formatCode>
                <c:ptCount val="158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  <c:pt idx="77">
                  <c:v>1.67</c:v>
                </c:pt>
                <c:pt idx="78">
                  <c:v>1.65</c:v>
                </c:pt>
                <c:pt idx="79">
                  <c:v>1.66</c:v>
                </c:pt>
                <c:pt idx="80">
                  <c:v>1.69</c:v>
                </c:pt>
                <c:pt idx="81">
                  <c:v>1.68</c:v>
                </c:pt>
                <c:pt idx="82">
                  <c:v>1.82</c:v>
                </c:pt>
                <c:pt idx="83">
                  <c:v>1.9</c:v>
                </c:pt>
                <c:pt idx="84">
                  <c:v>1.97</c:v>
                </c:pt>
                <c:pt idx="85">
                  <c:v>2.0499999999999998</c:v>
                </c:pt>
                <c:pt idx="86">
                  <c:v>2.15</c:v>
                </c:pt>
                <c:pt idx="87">
                  <c:v>2.1800000000000002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1-4F80-9E45-0C3881DC7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3'!$N$2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3'!$L$11:$L$168</c:f>
              <c:numCache>
                <c:formatCode>0.000</c:formatCode>
                <c:ptCount val="158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  <c:pt idx="77">
                  <c:v>1.67</c:v>
                </c:pt>
                <c:pt idx="78">
                  <c:v>1.65</c:v>
                </c:pt>
                <c:pt idx="79">
                  <c:v>1.66</c:v>
                </c:pt>
                <c:pt idx="80">
                  <c:v>1.69</c:v>
                </c:pt>
                <c:pt idx="81">
                  <c:v>1.68</c:v>
                </c:pt>
                <c:pt idx="82">
                  <c:v>1.82</c:v>
                </c:pt>
                <c:pt idx="83">
                  <c:v>1.9</c:v>
                </c:pt>
                <c:pt idx="84">
                  <c:v>1.97</c:v>
                </c:pt>
                <c:pt idx="85">
                  <c:v>2.0499999999999998</c:v>
                </c:pt>
                <c:pt idx="86">
                  <c:v>2.15</c:v>
                </c:pt>
                <c:pt idx="87">
                  <c:v>2.1800000000000002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cat>
          <c:val>
            <c:numRef>
              <c:f>'Chart 3'!$N$11:$N$168</c:f>
              <c:numCache>
                <c:formatCode>0.000</c:formatCode>
                <c:ptCount val="158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1.84</c:v>
                </c:pt>
                <c:pt idx="4">
                  <c:v>1.83</c:v>
                </c:pt>
                <c:pt idx="5">
                  <c:v>1.88</c:v>
                </c:pt>
                <c:pt idx="6">
                  <c:v>1.82</c:v>
                </c:pt>
                <c:pt idx="7">
                  <c:v>1.83</c:v>
                </c:pt>
                <c:pt idx="8">
                  <c:v>1.87</c:v>
                </c:pt>
                <c:pt idx="9">
                  <c:v>1.85</c:v>
                </c:pt>
                <c:pt idx="10">
                  <c:v>1.86</c:v>
                </c:pt>
                <c:pt idx="11">
                  <c:v>1.93</c:v>
                </c:pt>
                <c:pt idx="12">
                  <c:v>1.83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1.86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1.81</c:v>
                </c:pt>
                <c:pt idx="53">
                  <c:v>1.78</c:v>
                </c:pt>
                <c:pt idx="54">
                  <c:v>1.77</c:v>
                </c:pt>
                <c:pt idx="55">
                  <c:v>1.71</c:v>
                </c:pt>
                <c:pt idx="56">
                  <c:v>1.69</c:v>
                </c:pt>
                <c:pt idx="57">
                  <c:v>1.75</c:v>
                </c:pt>
                <c:pt idx="58">
                  <c:v>1.72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  <c:pt idx="75">
                  <c:v>1.59</c:v>
                </c:pt>
                <c:pt idx="76">
                  <c:v>1.57</c:v>
                </c:pt>
                <c:pt idx="77">
                  <c:v>1.55</c:v>
                </c:pt>
                <c:pt idx="78">
                  <c:v>1.56</c:v>
                </c:pt>
                <c:pt idx="79">
                  <c:v>1.56</c:v>
                </c:pt>
                <c:pt idx="80">
                  <c:v>1.59</c:v>
                </c:pt>
                <c:pt idx="81">
                  <c:v>1.62</c:v>
                </c:pt>
                <c:pt idx="82">
                  <c:v>1.75</c:v>
                </c:pt>
                <c:pt idx="83">
                  <c:v>1.86</c:v>
                </c:pt>
                <c:pt idx="84">
                  <c:v>1.87</c:v>
                </c:pt>
                <c:pt idx="85">
                  <c:v>2.02</c:v>
                </c:pt>
                <c:pt idx="86">
                  <c:v>2.16</c:v>
                </c:pt>
                <c:pt idx="87">
                  <c:v>2.1800000000000002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F1-4F80-9E45-0C3881DC7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261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catAx>
        <c:axId val="25840435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58405888"/>
        <c:crosses val="autoZero"/>
        <c:auto val="1"/>
        <c:lblAlgn val="ctr"/>
        <c:lblOffset val="100"/>
        <c:noMultiLvlLbl val="1"/>
      </c:cat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26876493539378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4'!$N$5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4'!$K$6:$K$16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4'!$N$6:$N$16</c:f>
              <c:numCache>
                <c:formatCode>0.000</c:formatCode>
                <c:ptCount val="11"/>
                <c:pt idx="0">
                  <c:v>0</c:v>
                </c:pt>
                <c:pt idx="1">
                  <c:v>2.2222</c:v>
                </c:pt>
                <c:pt idx="2">
                  <c:v>8.8888999999999996</c:v>
                </c:pt>
                <c:pt idx="3">
                  <c:v>2.2222</c:v>
                </c:pt>
                <c:pt idx="4">
                  <c:v>22.222200000000001</c:v>
                </c:pt>
                <c:pt idx="5">
                  <c:v>31.1111</c:v>
                </c:pt>
                <c:pt idx="6">
                  <c:v>13.333299999999999</c:v>
                </c:pt>
                <c:pt idx="7">
                  <c:v>6.6666999999999996</c:v>
                </c:pt>
                <c:pt idx="8">
                  <c:v>2.2222</c:v>
                </c:pt>
                <c:pt idx="9">
                  <c:v>0</c:v>
                </c:pt>
                <c:pt idx="10">
                  <c:v>11.1111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78B-ACDE-DC35FFCE9B91}"/>
            </c:ext>
          </c:extLst>
        </c:ser>
        <c:ser>
          <c:idx val="2"/>
          <c:order val="1"/>
          <c:tx>
            <c:strRef>
              <c:f>'Chart 4'!$M$5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4'!$K$6:$K$16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4.3478000000000003</c:v>
                </c:pt>
                <c:pt idx="1">
                  <c:v>4.3478000000000003</c:v>
                </c:pt>
                <c:pt idx="2">
                  <c:v>4.3478000000000003</c:v>
                </c:pt>
                <c:pt idx="3">
                  <c:v>8.6957000000000004</c:v>
                </c:pt>
                <c:pt idx="4">
                  <c:v>10.8696</c:v>
                </c:pt>
                <c:pt idx="5">
                  <c:v>30.434799999999999</c:v>
                </c:pt>
                <c:pt idx="6">
                  <c:v>6.5217000000000001</c:v>
                </c:pt>
                <c:pt idx="7">
                  <c:v>4.3478000000000003</c:v>
                </c:pt>
                <c:pt idx="8">
                  <c:v>6.5217000000000001</c:v>
                </c:pt>
                <c:pt idx="9">
                  <c:v>2.1739000000000002</c:v>
                </c:pt>
                <c:pt idx="10">
                  <c:v>17.391300000000001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9-478B-ACDE-DC35FFCE9B91}"/>
            </c:ext>
          </c:extLst>
        </c:ser>
        <c:ser>
          <c:idx val="0"/>
          <c:order val="2"/>
          <c:tx>
            <c:strRef>
              <c:f>'Chart 4'!$L$5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4'!$K$6:$K$16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2.2726999999999999</c:v>
                </c:pt>
                <c:pt idx="1">
                  <c:v>0</c:v>
                </c:pt>
                <c:pt idx="2">
                  <c:v>4.5454999999999997</c:v>
                </c:pt>
                <c:pt idx="3">
                  <c:v>6.8182</c:v>
                </c:pt>
                <c:pt idx="4">
                  <c:v>11.3636</c:v>
                </c:pt>
                <c:pt idx="5">
                  <c:v>40.909100000000002</c:v>
                </c:pt>
                <c:pt idx="6">
                  <c:v>6.8182</c:v>
                </c:pt>
                <c:pt idx="7">
                  <c:v>6.8182</c:v>
                </c:pt>
                <c:pt idx="8">
                  <c:v>4.5454999999999997</c:v>
                </c:pt>
                <c:pt idx="9">
                  <c:v>0</c:v>
                </c:pt>
                <c:pt idx="10">
                  <c:v>15.9091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9-478B-ACDE-DC35FFCE9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2687649353937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1.0043</c:v>
                </c:pt>
                <c:pt idx="1">
                  <c:v>2.0127000000000002</c:v>
                </c:pt>
                <c:pt idx="2">
                  <c:v>5.9973000000000001</c:v>
                </c:pt>
                <c:pt idx="3">
                  <c:v>13.2097</c:v>
                </c:pt>
                <c:pt idx="4">
                  <c:v>24.874600000000001</c:v>
                </c:pt>
                <c:pt idx="5">
                  <c:v>24.315999999999999</c:v>
                </c:pt>
                <c:pt idx="6">
                  <c:v>16.0443</c:v>
                </c:pt>
                <c:pt idx="7">
                  <c:v>7.6440999999999999</c:v>
                </c:pt>
                <c:pt idx="8">
                  <c:v>3.2037</c:v>
                </c:pt>
                <c:pt idx="9">
                  <c:v>1.6933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C-451E-A44F-E039DB09D025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0.95079999999999998</c:v>
                </c:pt>
                <c:pt idx="1">
                  <c:v>2.2048999999999999</c:v>
                </c:pt>
                <c:pt idx="2">
                  <c:v>5.6897000000000002</c:v>
                </c:pt>
                <c:pt idx="3">
                  <c:v>11.480499999999999</c:v>
                </c:pt>
                <c:pt idx="4">
                  <c:v>20.387899999999998</c:v>
                </c:pt>
                <c:pt idx="5">
                  <c:v>26.2441</c:v>
                </c:pt>
                <c:pt idx="6">
                  <c:v>16.390499999999999</c:v>
                </c:pt>
                <c:pt idx="7">
                  <c:v>7.8021000000000003</c:v>
                </c:pt>
                <c:pt idx="8">
                  <c:v>3.8683000000000001</c:v>
                </c:pt>
                <c:pt idx="9">
                  <c:v>1.9613</c:v>
                </c:pt>
                <c:pt idx="10">
                  <c:v>2.6417000000000002</c:v>
                </c:pt>
                <c:pt idx="11">
                  <c:v>0.37809999999999999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C-451E-A44F-E039DB09D025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Q4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4.4*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1.5572999999999999</c:v>
                </c:pt>
                <c:pt idx="1">
                  <c:v>1.6971000000000001</c:v>
                </c:pt>
                <c:pt idx="2">
                  <c:v>5.5205000000000002</c:v>
                </c:pt>
                <c:pt idx="3">
                  <c:v>11.523199999999999</c:v>
                </c:pt>
                <c:pt idx="4">
                  <c:v>21.202400000000001</c:v>
                </c:pt>
                <c:pt idx="5">
                  <c:v>25.0459</c:v>
                </c:pt>
                <c:pt idx="6">
                  <c:v>15.5153</c:v>
                </c:pt>
                <c:pt idx="7">
                  <c:v>8.1178000000000008</c:v>
                </c:pt>
                <c:pt idx="8">
                  <c:v>4.1180000000000003</c:v>
                </c:pt>
                <c:pt idx="9">
                  <c:v>2.2427999999999999</c:v>
                </c:pt>
                <c:pt idx="10">
                  <c:v>0.99460000000000004</c:v>
                </c:pt>
                <c:pt idx="11">
                  <c:v>2.4651000000000001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C-451E-A44F-E039DB09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1"/>
          <c:order val="0"/>
          <c:tx>
            <c:strRef>
              <c:f>'Chart 6'!$K$5</c:f>
              <c:strCache>
                <c:ptCount val="1"/>
                <c:pt idx="0">
                  <c:v>Q4 2022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29C-4708-B8C8-8BE472A1E50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D29C-4708-B8C8-8BE472A1E500}"/>
              </c:ext>
            </c:extLst>
          </c:dPt>
          <c:cat>
            <c:strRef>
              <c:f>'Chart 6'!$L$3:$Q$3</c:f>
              <c:strCach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strCache>
            </c:strRef>
          </c:cat>
          <c:val>
            <c:numRef>
              <c:f>'Chart 6'!$L$5:$Q$5</c:f>
              <c:numCache>
                <c:formatCode>0.0</c:formatCode>
                <c:ptCount val="6"/>
                <c:pt idx="0">
                  <c:v>3.01</c:v>
                </c:pt>
                <c:pt idx="1">
                  <c:v>0.11</c:v>
                </c:pt>
                <c:pt idx="2">
                  <c:v>1.64</c:v>
                </c:pt>
                <c:pt idx="3" formatCode="General">
                  <c:v>#N/A</c:v>
                </c:pt>
                <c:pt idx="4">
                  <c:v>#N/A</c:v>
                </c:pt>
                <c:pt idx="5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9C-4708-B8C8-8BE472A1E500}"/>
            </c:ext>
          </c:extLst>
        </c:ser>
        <c:ser>
          <c:idx val="3"/>
          <c:order val="1"/>
          <c:tx>
            <c:strRef>
              <c:f>'Chart 6'!$K$4</c:f>
              <c:strCache>
                <c:ptCount val="1"/>
                <c:pt idx="0">
                  <c:v>Q3 2022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D29C-4708-B8C8-8BE472A1E50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D29C-4708-B8C8-8BE472A1E500}"/>
              </c:ext>
            </c:extLst>
          </c:dPt>
          <c:cat>
            <c:strRef>
              <c:f>'Chart 6'!$L$3:$Q$3</c:f>
              <c:strCach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strCache>
            </c:strRef>
          </c:cat>
          <c:val>
            <c:numRef>
              <c:f>'Chart 6'!$L$4:$Q$4</c:f>
              <c:numCache>
                <c:formatCode>0.0</c:formatCode>
                <c:ptCount val="6"/>
                <c:pt idx="0">
                  <c:v>2.8</c:v>
                </c:pt>
                <c:pt idx="1">
                  <c:v>1.53</c:v>
                </c:pt>
                <c:pt idx="2">
                  <c:v>1.77</c:v>
                </c:pt>
                <c:pt idx="3" formatCode="General">
                  <c:v>#N/A</c:v>
                </c:pt>
                <c:pt idx="4">
                  <c:v>#N/A</c:v>
                </c:pt>
                <c:pt idx="5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9C-4708-B8C8-8BE472A1E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8718113763213E-2"/>
          <c:y val="0.18019266147469346"/>
          <c:w val="0.93845283967163684"/>
          <c:h val="0.75168696775997002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7'!$B$9:$F$9</c:f>
              <c:numCache>
                <c:formatCode>0.00</c:formatCode>
                <c:ptCount val="5"/>
                <c:pt idx="0">
                  <c:v>0.77145450219822109</c:v>
                </c:pt>
                <c:pt idx="1">
                  <c:v>-0.30864323675570476</c:v>
                </c:pt>
                <c:pt idx="2">
                  <c:v>-0.70896528164180062</c:v>
                </c:pt>
                <c:pt idx="3">
                  <c:v>-0.64008327245156238</c:v>
                </c:pt>
                <c:pt idx="4">
                  <c:v>-0.18830916948244761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0-4A78-B45F-FD9735107C76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7'!$B$8:$F$8</c:f>
              <c:numCache>
                <c:formatCode>0.00</c:formatCode>
                <c:ptCount val="5"/>
                <c:pt idx="1">
                  <c:v>0.45446665242473239</c:v>
                </c:pt>
                <c:pt idx="2">
                  <c:v>0.6285642992273206</c:v>
                </c:pt>
                <c:pt idx="3">
                  <c:v>0.72109266936202143</c:v>
                </c:pt>
                <c:pt idx="4">
                  <c:v>0.76630697773965362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0-4A78-B45F-FD973510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Q4 2022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2022</c:v>
                </c:pt>
                <c:pt idx="1">
                  <c:v>Q3 2022</c:v>
                </c:pt>
                <c:pt idx="2">
                  <c:v>Q4 2022</c:v>
                </c:pt>
                <c:pt idx="3">
                  <c:v>Q1 2023</c:v>
                </c:pt>
                <c:pt idx="4">
                  <c:v>Q2 2023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0.77145450219822109</c:v>
                </c:pt>
                <c:pt idx="1">
                  <c:v>-8.1409910543338571E-2</c:v>
                </c:pt>
                <c:pt idx="2">
                  <c:v>-0.39468313202814026</c:v>
                </c:pt>
                <c:pt idx="3">
                  <c:v>-0.27953693777055166</c:v>
                </c:pt>
                <c:pt idx="4">
                  <c:v>0.1948443193873792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10-4A78-B45F-FD9735107C76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Q3 2022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2022</c:v>
                </c:pt>
                <c:pt idx="1">
                  <c:v>Q3 2022</c:v>
                </c:pt>
                <c:pt idx="2">
                  <c:v>Q4 2022</c:v>
                </c:pt>
                <c:pt idx="3">
                  <c:v>Q1 2023</c:v>
                </c:pt>
                <c:pt idx="4">
                  <c:v>Q2 2023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0.15765577113256385</c:v>
                </c:pt>
                <c:pt idx="1">
                  <c:v>0.29430732212164551</c:v>
                </c:pt>
                <c:pt idx="2">
                  <c:v>0.10701721564277751</c:v>
                </c:pt>
                <c:pt idx="3">
                  <c:v>0.28454969976806388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10-4A78-B45F-FD9735107C76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September 2022 ECB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2022</c:v>
                </c:pt>
                <c:pt idx="1">
                  <c:v>Q3 2022</c:v>
                </c:pt>
                <c:pt idx="2">
                  <c:v>Q4 2022</c:v>
                </c:pt>
                <c:pt idx="3">
                  <c:v>Q1 2023</c:v>
                </c:pt>
                <c:pt idx="4">
                  <c:v>Q2 2023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0.68306408300988797</c:v>
                </c:pt>
                <c:pt idx="1">
                  <c:v>0.13253217988991001</c:v>
                </c:pt>
                <c:pt idx="2">
                  <c:v>-5.5562506203654702E-2</c:v>
                </c:pt>
                <c:pt idx="3">
                  <c:v>2.3873894731374402E-2</c:v>
                </c:pt>
                <c:pt idx="4">
                  <c:v>0.428289368766888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10-4A78-B45F-FD9735107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497840</xdr:colOff>
      <xdr:row>15</xdr:row>
      <xdr:rowOff>140262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D20BAAA8-84E5-4B86-8F7D-EB88F748C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175CF8EE-2562-4609-BCCF-2A0DA9BF1167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2B1F1751-0B99-46F5-ADCA-48DF6F00D12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C79D9ED-6ECE-47F9-9B2A-E97FDDCCB6D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2022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7568A49-8D53-4C85-9BBF-488EB232335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4455C92E-902A-4588-BD2D-95DC613BF4F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4DA3EEE-845B-4F09-8E1C-08D4BC90D28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FA0FF57-8D56-4858-80CA-CDAF73DB4E9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8C490581-9137-475B-A934-8E8CC99E96C4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A06A645-FFAA-43CA-B042-BB148F1AC00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852AF50-6C4A-452D-BA0C-DE4807A28F3A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4536440" cy="2203658"/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B667F0DF-0802-40AD-92F3-726492EA6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B04DEEC7-8F20-4EA6-B538-7B0BE5AA5011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09DC7E2E-31FE-4CCD-9D0F-37D538CD0D8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0726236-C963-4188-9B27-21E15932769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2022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08C74A9-4FD2-4D08-A9B9-35ED045531D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297B0320-EA17-4CE3-9141-AD114B98A2B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90E14CD-D8E7-4E21-9E18-22CE9DDD894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0495EBA-5390-42BD-B670-B7F619F1858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9C6082AB-229A-4BD3-92E1-77F75EA5329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D548C9E-CB7C-4273-88C2-6947560002E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141BF74-A0F3-4E63-B12D-5195C5B88DA9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497840</xdr:colOff>
      <xdr:row>15</xdr:row>
      <xdr:rowOff>102162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F930E98-B618-4336-89C4-B2C6A7C87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0.02798</cdr:x>
      <cdr:y>0</cdr:y>
    </cdr:from>
    <cdr:to>
      <cdr:x>0.98879</cdr:x>
      <cdr:y>0.09632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99BE158A-405E-4224-9D3B-5CF97C7F993D}"/>
            </a:ext>
          </a:extLst>
        </cdr:cNvPr>
        <cdr:cNvGrpSpPr/>
      </cdr:nvGrpSpPr>
      <cdr:grpSpPr>
        <a:xfrm xmlns:a="http://schemas.openxmlformats.org/drawingml/2006/main">
          <a:off x="126930" y="0"/>
          <a:ext cx="4358657" cy="202504"/>
          <a:chOff x="0" y="0"/>
          <a:chExt cx="4358640" cy="202493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02C602D8-DEB3-4E0E-AECE-CF4AE42F0D9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8640" cy="101246"/>
            <a:chOff x="0" y="0"/>
            <a:chExt cx="4358640" cy="101246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85DAC46-D437-4451-A846-D6CB5333D60E}"/>
                </a:ext>
              </a:extLst>
            </cdr:cNvPr>
            <cdr:cNvSpPr txBox="1"/>
          </cdr:nvSpPr>
          <cdr:spPr>
            <a:xfrm xmlns:a="http://schemas.openxmlformats.org/drawingml/2006/main">
              <a:off x="88837" y="0"/>
              <a:ext cx="426980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44F5D79-3734-4E97-842C-564DEEF2320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8ED6B0A6-E84E-47EF-8A9C-81F5EC7B67D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8640" cy="101247"/>
            <a:chOff x="0" y="101246"/>
            <a:chExt cx="4358640" cy="101246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C04DE6E-8DCD-41B2-A337-7E6787FAAF75}"/>
                </a:ext>
              </a:extLst>
            </cdr:cNvPr>
            <cdr:cNvSpPr txBox="1"/>
          </cdr:nvSpPr>
          <cdr:spPr>
            <a:xfrm xmlns:a="http://schemas.openxmlformats.org/drawingml/2006/main">
              <a:off x="88837" y="101246"/>
              <a:ext cx="426980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1E0B712-56AE-4B6B-86EC-4FAD8FEF6AC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497840</xdr:colOff>
      <xdr:row>15</xdr:row>
      <xdr:rowOff>108158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DE5BB7-2D3C-4FE2-B4EF-9CEDD8598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0.99521</cdr:x>
      <cdr:y>0.13783</cdr:y>
    </cdr:to>
    <cdr:grpSp>
      <cdr:nvGrpSpPr>
        <cdr:cNvPr id="46" name="Legend">
          <a:extLst xmlns:a="http://schemas.openxmlformats.org/drawingml/2006/main">
            <a:ext uri="{FF2B5EF4-FFF2-40B4-BE49-F238E27FC236}">
              <a16:creationId xmlns:a16="http://schemas.microsoft.com/office/drawing/2014/main" id="{3FA7EC15-65A2-4C1D-94EF-FBE472159F86}"/>
            </a:ext>
          </a:extLst>
        </cdr:cNvPr>
        <cdr:cNvGrpSpPr/>
      </cdr:nvGrpSpPr>
      <cdr:grpSpPr>
        <a:xfrm xmlns:a="http://schemas.openxmlformats.org/drawingml/2006/main">
          <a:off x="215844" y="0"/>
          <a:ext cx="4298866" cy="303730"/>
          <a:chOff x="0" y="0"/>
          <a:chExt cx="4307902" cy="303738"/>
        </a:xfrm>
      </cdr:grpSpPr>
      <cdr:grpSp>
        <cdr:nvGrpSpPr>
          <cdr:cNvPr id="47" name="Ltxb1">
            <a:extLst xmlns:a="http://schemas.openxmlformats.org/drawingml/2006/main">
              <a:ext uri="{FF2B5EF4-FFF2-40B4-BE49-F238E27FC236}">
                <a16:creationId xmlns:a16="http://schemas.microsoft.com/office/drawing/2014/main" id="{234FC89A-6953-4520-B22A-6AE0D541FB5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07902" cy="101246"/>
            <a:chOff x="0" y="0"/>
            <a:chExt cx="4307902" cy="101246"/>
          </a:xfrm>
        </cdr:grpSpPr>
        <cdr:sp macro="" textlink="">
          <cdr:nvSpPr>
            <cdr:cNvPr id="5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B8A18F4-F4EE-476E-8CFD-723B2561ACD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 SPF</a:t>
              </a:r>
            </a:p>
          </cdr:txBody>
        </cdr:sp>
        <cdr:sp macro="" textlink="">
          <cdr:nvSpPr>
            <cdr:cNvPr id="6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0E4D2E0-279B-4FFF-AE83-3F0E3A145308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8" name="Ltxb2">
            <a:extLst xmlns:a="http://schemas.openxmlformats.org/drawingml/2006/main">
              <a:ext uri="{FF2B5EF4-FFF2-40B4-BE49-F238E27FC236}">
                <a16:creationId xmlns:a16="http://schemas.microsoft.com/office/drawing/2014/main" id="{44239977-4D9A-4105-B308-338931B18AD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07902" cy="101246"/>
            <a:chOff x="0" y="101246"/>
            <a:chExt cx="4307902" cy="101246"/>
          </a:xfrm>
        </cdr:grpSpPr>
        <cdr:sp macro="" textlink="">
          <cdr:nvSpPr>
            <cdr:cNvPr id="5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FB8F738-8997-452B-AD8E-FACFD23B91E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 SPF</a:t>
              </a:r>
            </a:p>
          </cdr:txBody>
        </cdr:sp>
        <cdr:sp macro="" textlink="">
          <cdr:nvSpPr>
            <cdr:cNvPr id="5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E72EDF3-753B-4C0B-8997-A4D6665DD84A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9" name="Ltxb3">
            <a:extLst xmlns:a="http://schemas.openxmlformats.org/drawingml/2006/main">
              <a:ext uri="{FF2B5EF4-FFF2-40B4-BE49-F238E27FC236}">
                <a16:creationId xmlns:a16="http://schemas.microsoft.com/office/drawing/2014/main" id="{46E9440D-5CFA-4B17-A85C-35566FDC7E45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07902" cy="101246"/>
            <a:chOff x="0" y="202492"/>
            <a:chExt cx="4307902" cy="101246"/>
          </a:xfrm>
        </cdr:grpSpPr>
        <cdr:sp macro="" textlink="">
          <cdr:nvSpPr>
            <cdr:cNvPr id="5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81652C2-9382-4019-9832-D88444A5E4B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September 2022 ECB staff macroeconomic projections</a:t>
              </a:r>
            </a:p>
          </cdr:txBody>
        </cdr:sp>
        <cdr:sp macro="" textlink="">
          <cdr:nvSpPr>
            <cdr:cNvPr id="5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8CFB82C-08E4-4D21-BA49-CF656E70302E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0" name="Ltxb4">
            <a:extLst xmlns:a="http://schemas.openxmlformats.org/drawingml/2006/main">
              <a:ext uri="{FF2B5EF4-FFF2-40B4-BE49-F238E27FC236}">
                <a16:creationId xmlns:a16="http://schemas.microsoft.com/office/drawing/2014/main" id="{F127CB6B-046C-44C2-B7DA-97ADCA674DC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51" name="Ltxb5">
            <a:extLst xmlns:a="http://schemas.openxmlformats.org/drawingml/2006/main">
              <a:ext uri="{FF2B5EF4-FFF2-40B4-BE49-F238E27FC236}">
                <a16:creationId xmlns:a16="http://schemas.microsoft.com/office/drawing/2014/main" id="{28C55E1F-AEE9-4849-8C1A-2AF2A86AF87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19</xdr:col>
      <xdr:colOff>269240</xdr:colOff>
      <xdr:row>14</xdr:row>
      <xdr:rowOff>108158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12790F-BEC0-4FB2-AFFC-0687398B3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0.45616</cdr:x>
      <cdr:y>0.13783</cdr:y>
    </cdr:to>
    <cdr:grpSp>
      <cdr:nvGrpSpPr>
        <cdr:cNvPr id="34" name="Legend">
          <a:extLst xmlns:a="http://schemas.openxmlformats.org/drawingml/2006/main">
            <a:ext uri="{FF2B5EF4-FFF2-40B4-BE49-F238E27FC236}">
              <a16:creationId xmlns:a16="http://schemas.microsoft.com/office/drawing/2014/main" id="{B582F78A-90A7-424C-99AF-A425AE4FCD7B}"/>
            </a:ext>
          </a:extLst>
        </cdr:cNvPr>
        <cdr:cNvGrpSpPr/>
      </cdr:nvGrpSpPr>
      <cdr:grpSpPr>
        <a:xfrm xmlns:a="http://schemas.openxmlformats.org/drawingml/2006/main">
          <a:off x="211625" y="0"/>
          <a:ext cx="1857717" cy="303730"/>
          <a:chOff x="0" y="0"/>
          <a:chExt cx="1857707" cy="303738"/>
        </a:xfrm>
      </cdr:grpSpPr>
      <cdr:grpSp>
        <cdr:nvGrpSpPr>
          <cdr:cNvPr id="35" name="Ltxb1">
            <a:extLst xmlns:a="http://schemas.openxmlformats.org/drawingml/2006/main">
              <a:ext uri="{FF2B5EF4-FFF2-40B4-BE49-F238E27FC236}">
                <a16:creationId xmlns:a16="http://schemas.microsoft.com/office/drawing/2014/main" id="{C7A5E8C7-B880-4513-B514-2103D4F4FBD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4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27832B9-FEA7-42FA-B801-ADBE423FE98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4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D6DAE61-58D1-4C17-BDB2-30D73E2DB8B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>
            <a:extLst xmlns:a="http://schemas.openxmlformats.org/drawingml/2006/main">
              <a:ext uri="{FF2B5EF4-FFF2-40B4-BE49-F238E27FC236}">
                <a16:creationId xmlns:a16="http://schemas.microsoft.com/office/drawing/2014/main" id="{A28607A7-91D8-4E25-BFCC-7BBD5FA80C0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4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017A94E-FEDA-4513-990B-FC54DF64BE5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4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9226A24-D8DA-46FD-AA8C-1EDC60AB7EC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>
            <a:extLst xmlns:a="http://schemas.openxmlformats.org/drawingml/2006/main">
              <a:ext uri="{FF2B5EF4-FFF2-40B4-BE49-F238E27FC236}">
                <a16:creationId xmlns:a16="http://schemas.microsoft.com/office/drawing/2014/main" id="{B0CBB2C6-73D8-4646-B802-A1EF85DB9738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592961" cy="101246"/>
            <a:chOff x="0" y="202492"/>
            <a:chExt cx="592961" cy="101246"/>
          </a:xfrm>
        </cdr:grpSpPr>
        <cdr:sp macro="" textlink="">
          <cdr:nvSpPr>
            <cdr:cNvPr id="4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CBF22CB-4027-4F3A-A805-2F5AF86753A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 SPF</a:t>
              </a:r>
            </a:p>
          </cdr:txBody>
        </cdr:sp>
        <cdr:sp macro="" textlink="">
          <cdr:nvSpPr>
            <cdr:cNvPr id="4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03AB7D8-8F3F-4AB7-99A0-01C91FCFB5D9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8" name="Ltxb4">
            <a:extLst xmlns:a="http://schemas.openxmlformats.org/drawingml/2006/main">
              <a:ext uri="{FF2B5EF4-FFF2-40B4-BE49-F238E27FC236}">
                <a16:creationId xmlns:a16="http://schemas.microsoft.com/office/drawing/2014/main" id="{7E669DAA-DFE2-43D5-8848-47D8E0EEC1B6}"/>
              </a:ext>
            </a:extLst>
          </cdr:cNvPr>
          <cdr:cNvGrpSpPr/>
        </cdr:nvGrpSpPr>
        <cdr:grpSpPr>
          <a:xfrm xmlns:a="http://schemas.openxmlformats.org/drawingml/2006/main">
            <a:off x="973961" y="0"/>
            <a:ext cx="883746" cy="101246"/>
            <a:chOff x="973961" y="0"/>
            <a:chExt cx="883746" cy="101246"/>
          </a:xfrm>
        </cdr:grpSpPr>
        <cdr:sp macro="" textlink="">
          <cdr:nvSpPr>
            <cdr:cNvPr id="4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FDC3ED9D-0FD6-4AB3-B144-B2259B5D52B4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75674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September 2022 MPE</a:t>
              </a:r>
            </a:p>
          </cdr:txBody>
        </cdr:sp>
        <cdr:sp macro="" textlink="">
          <cdr:nvSpPr>
            <cdr:cNvPr id="4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3077630B-9919-417E-9E68-87939776D35A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5">
            <a:extLst xmlns:a="http://schemas.openxmlformats.org/drawingml/2006/main">
              <a:ext uri="{FF2B5EF4-FFF2-40B4-BE49-F238E27FC236}">
                <a16:creationId xmlns:a16="http://schemas.microsoft.com/office/drawing/2014/main" id="{EBB0A658-6D40-440A-BFE3-FC0DD21D1149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6"/>
            <a:chOff x="973961" y="101246"/>
            <a:chExt cx="592961" cy="101246"/>
          </a:xfrm>
        </cdr:grpSpPr>
        <cdr:sp macro="" textlink="">
          <cdr:nvSpPr>
            <cdr:cNvPr id="40" name="Ltxb5a">
              <a:extLst xmlns:a="http://schemas.openxmlformats.org/drawingml/2006/main">
                <a:ext uri="{FF2B5EF4-FFF2-40B4-BE49-F238E27FC236}">
                  <a16:creationId xmlns:a16="http://schemas.microsoft.com/office/drawing/2014/main" id="{B6F4E1A4-9841-4A86-A055-68602690C908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 SPF</a:t>
              </a:r>
            </a:p>
          </cdr:txBody>
        </cdr:sp>
        <cdr:sp macro="" textlink="">
          <cdr:nvSpPr>
            <cdr:cNvPr id="41" name="Ltxb5b">
              <a:extLst xmlns:a="http://schemas.openxmlformats.org/drawingml/2006/main">
                <a:ext uri="{FF2B5EF4-FFF2-40B4-BE49-F238E27FC236}">
                  <a16:creationId xmlns:a16="http://schemas.microsoft.com/office/drawing/2014/main" id="{5C2E28DF-0F11-4362-8732-75F3F8B1184E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B1E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40640</xdr:colOff>
      <xdr:row>41</xdr:row>
      <xdr:rowOff>63602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683637C8-9986-411F-B9C1-7A490540B0EC}"/>
            </a:ext>
          </a:extLst>
        </xdr:cNvPr>
        <xdr:cNvGrpSpPr/>
      </xdr:nvGrpSpPr>
      <xdr:grpSpPr>
        <a:xfrm>
          <a:off x="504825" y="485775"/>
          <a:ext cx="4536440" cy="6216752"/>
          <a:chOff x="8286750" y="647700"/>
          <a:chExt cx="4536440" cy="6216752"/>
        </a:xfrm>
      </xdr:grpSpPr>
      <xdr:graphicFrame macro="">
        <xdr:nvGraphicFramePr>
          <xdr:cNvPr id="24" name="Chart 19">
            <a:extLst>
              <a:ext uri="{FF2B5EF4-FFF2-40B4-BE49-F238E27FC236}">
                <a16:creationId xmlns:a16="http://schemas.microsoft.com/office/drawing/2014/main" id="{FD7FC1A3-6C22-4FEB-9D45-62055A2772F6}"/>
              </a:ext>
            </a:extLst>
          </xdr:cNvPr>
          <xdr:cNvGraphicFramePr>
            <a:graphicFrameLocks/>
          </xdr:cNvGraphicFramePr>
        </xdr:nvGraphicFramePr>
        <xdr:xfrm>
          <a:off x="8286750" y="647700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5" name="Chart 20">
            <a:extLst>
              <a:ext uri="{FF2B5EF4-FFF2-40B4-BE49-F238E27FC236}">
                <a16:creationId xmlns:a16="http://schemas.microsoft.com/office/drawing/2014/main" id="{15B23A33-8821-4846-B7FB-D9FC459AC37D}"/>
              </a:ext>
            </a:extLst>
          </xdr:cNvPr>
          <xdr:cNvGraphicFramePr>
            <a:graphicFrameLocks/>
          </xdr:cNvGraphicFramePr>
        </xdr:nvGraphicFramePr>
        <xdr:xfrm>
          <a:off x="8286750" y="2590800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6" name="Chart 25">
            <a:extLst>
              <a:ext uri="{FF2B5EF4-FFF2-40B4-BE49-F238E27FC236}">
                <a16:creationId xmlns:a16="http://schemas.microsoft.com/office/drawing/2014/main" id="{B496CC74-A2F4-42EA-A440-3E81C3CD56F0}"/>
              </a:ext>
            </a:extLst>
          </xdr:cNvPr>
          <xdr:cNvGraphicFramePr>
            <a:graphicFrameLocks/>
          </xdr:cNvGraphicFramePr>
        </xdr:nvGraphicFramePr>
        <xdr:xfrm>
          <a:off x="8286750" y="4533900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0.41379</cdr:x>
      <cdr:y>0.09631</cdr:y>
    </cdr:to>
    <cdr:grpSp>
      <cdr:nvGrpSpPr>
        <cdr:cNvPr id="67" name="Legend">
          <a:extLst xmlns:a="http://schemas.openxmlformats.org/drawingml/2006/main">
            <a:ext uri="{FF2B5EF4-FFF2-40B4-BE49-F238E27FC236}">
              <a16:creationId xmlns:a16="http://schemas.microsoft.com/office/drawing/2014/main" id="{170EBDB4-C1DB-4355-807F-A5756BF710DD}"/>
            </a:ext>
          </a:extLst>
        </cdr:cNvPr>
        <cdr:cNvGrpSpPr/>
      </cdr:nvGrpSpPr>
      <cdr:grpSpPr>
        <a:xfrm xmlns:a="http://schemas.openxmlformats.org/drawingml/2006/main">
          <a:off x="190440" y="0"/>
          <a:ext cx="1686694" cy="202483"/>
          <a:chOff x="0" y="0"/>
          <a:chExt cx="1686700" cy="202492"/>
        </a:xfrm>
      </cdr:grpSpPr>
      <cdr:grpSp>
        <cdr:nvGrpSpPr>
          <cdr:cNvPr id="68" name="Ltxb1">
            <a:extLst xmlns:a="http://schemas.openxmlformats.org/drawingml/2006/main">
              <a:ext uri="{FF2B5EF4-FFF2-40B4-BE49-F238E27FC236}">
                <a16:creationId xmlns:a16="http://schemas.microsoft.com/office/drawing/2014/main" id="{E8C1478D-43F6-4474-99C9-C7D2BE0741F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246"/>
            <a:chOff x="0" y="0"/>
            <a:chExt cx="627202" cy="101246"/>
          </a:xfrm>
        </cdr:grpSpPr>
        <cdr:sp macro="" textlink="">
          <cdr:nvSpPr>
            <cdr:cNvPr id="7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59992D9-BF1B-45F9-A826-369BE7F89C0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Q3 2022</a:t>
              </a:r>
            </a:p>
          </cdr:txBody>
        </cdr:sp>
        <cdr:sp macro="" textlink="">
          <cdr:nvSpPr>
            <cdr:cNvPr id="7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3770039-03CF-4E2C-9D3C-9C24CC31B5C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2">
            <a:extLst xmlns:a="http://schemas.openxmlformats.org/drawingml/2006/main">
              <a:ext uri="{FF2B5EF4-FFF2-40B4-BE49-F238E27FC236}">
                <a16:creationId xmlns:a16="http://schemas.microsoft.com/office/drawing/2014/main" id="{F6CC5C50-4A2F-47D3-9391-7F5B34F22D78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2" cy="101246"/>
            <a:chOff x="0" y="101246"/>
            <a:chExt cx="627202" cy="101246"/>
          </a:xfrm>
        </cdr:grpSpPr>
        <cdr:sp macro="" textlink="">
          <cdr:nvSpPr>
            <cdr:cNvPr id="7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E9A80DA-3B27-4116-A024-48C5B5A218F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Q4 2022</a:t>
              </a:r>
            </a:p>
          </cdr:txBody>
        </cdr:sp>
        <cdr:sp macro="" textlink="">
          <cdr:nvSpPr>
            <cdr:cNvPr id="7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9D0BBD4-F430-45A0-9881-A53580DDF24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0" name="Ltxb3">
            <a:extLst xmlns:a="http://schemas.openxmlformats.org/drawingml/2006/main">
              <a:ext uri="{FF2B5EF4-FFF2-40B4-BE49-F238E27FC236}">
                <a16:creationId xmlns:a16="http://schemas.microsoft.com/office/drawing/2014/main" id="{3B0636CA-C5BF-46CA-87B9-68B9459D0374}"/>
              </a:ext>
            </a:extLst>
          </cdr:cNvPr>
          <cdr:cNvGrpSpPr/>
        </cdr:nvGrpSpPr>
        <cdr:grpSpPr>
          <a:xfrm xmlns:a="http://schemas.openxmlformats.org/drawingml/2006/main">
            <a:off x="1008202" y="0"/>
            <a:ext cx="678498" cy="101246"/>
            <a:chOff x="1008202" y="0"/>
            <a:chExt cx="678498" cy="101246"/>
          </a:xfrm>
        </cdr:grpSpPr>
        <cdr:sp macro="" textlink="">
          <cdr:nvSpPr>
            <cdr:cNvPr id="7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69D2773-6D04-4C09-8D47-8E496B5EA442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Q3 2022</a:t>
              </a:r>
            </a:p>
          </cdr:txBody>
        </cdr:sp>
        <cdr:sp macro="" textlink="">
          <cdr:nvSpPr>
            <cdr:cNvPr id="7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711063F-A427-4D06-93A8-AD9D03A2A4B2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1" name="Ltxb4">
            <a:extLst xmlns:a="http://schemas.openxmlformats.org/drawingml/2006/main">
              <a:ext uri="{FF2B5EF4-FFF2-40B4-BE49-F238E27FC236}">
                <a16:creationId xmlns:a16="http://schemas.microsoft.com/office/drawing/2014/main" id="{6E22DF4C-BDBF-4DD9-9081-74A0326AC5A2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72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4E5C7ABC-086E-41E8-AE96-335EF3BCEAE2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Q4 2022</a:t>
              </a:r>
            </a:p>
          </cdr:txBody>
        </cdr:sp>
        <cdr:sp macro="" textlink="">
          <cdr:nvSpPr>
            <cdr:cNvPr id="7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C153A679-09CB-45D0-8040-90950AC9FBEA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87638C4D-F062-43F9-837F-5B5194BB976E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41"/>
          <a:chOff x="0" y="0"/>
          <a:chExt cx="4354448" cy="30373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B30AFDBF-2B22-4B27-9C5B-2C4513CC29E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5"/>
            <a:chOff x="0" y="0"/>
            <a:chExt cx="4354448" cy="101246"/>
          </a:xfrm>
        </cdr:grpSpPr>
        <cdr:sp macro="" textlink="">
          <cdr:nvSpPr>
            <cdr:cNvPr id="2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F28B173-594C-4BEE-80BA-273DA63E33E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2022</a:t>
              </a:r>
            </a:p>
          </cdr:txBody>
        </cdr:sp>
        <cdr:sp macro="" textlink="">
          <cdr:nvSpPr>
            <cdr:cNvPr id="2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7914BD7-FEF0-463A-8665-0E16560A710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98DC3E24-1891-49EB-8585-00A44D397B0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7"/>
            <a:chOff x="0" y="101246"/>
            <a:chExt cx="4354448" cy="101246"/>
          </a:xfrm>
        </cdr:grpSpPr>
        <cdr:sp macro="" textlink="">
          <cdr:nvSpPr>
            <cdr:cNvPr id="2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FCB4AA1-4C3F-4F11-A538-BE36E644474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2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323856C-1D6D-40EA-9CEC-8EA91C0B2F2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3">
            <a:extLst xmlns:a="http://schemas.openxmlformats.org/drawingml/2006/main">
              <a:ext uri="{FF2B5EF4-FFF2-40B4-BE49-F238E27FC236}">
                <a16:creationId xmlns:a16="http://schemas.microsoft.com/office/drawing/2014/main" id="{0D186174-B51F-4E0D-9CD4-EE28D0AB82C2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2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1F301C1-7360-4580-AD6C-CCF67C145A9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A2131EA-0C80-4B10-9B47-B47E1D9D06D8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DDC6C707-5078-4F1D-8065-A22CF86568CC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2022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3C3E8606-6D13-434A-B883-378114EBBAEF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BD5832ED-03B9-49C5-9340-E44513D7E29A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4536440" cy="2203658"/>
    <xdr:graphicFrame macro="">
      <xdr:nvGraphicFramePr>
        <xdr:cNvPr id="7" name="Chart 21">
          <a:extLst>
            <a:ext uri="{FF2B5EF4-FFF2-40B4-BE49-F238E27FC236}">
              <a16:creationId xmlns:a16="http://schemas.microsoft.com/office/drawing/2014/main" id="{7BB55B65-D65A-4501-9644-C75DA139B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88283E29-490A-4653-9FCD-441030E7F94B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7DDB8634-B245-49EE-B59A-F78A894F251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D7515CE-897F-414D-8B6A-4989D0FE0CC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2022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8BD7F9D-A859-411C-9870-35D09829A1C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594246C5-5A3D-4031-97DD-0CF7B04BAD6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9575047-4418-4F01-BD0A-BC8FC04FF01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9B869B0-DF97-4EEA-9955-EA9A7C0A2432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055ADA95-4E3C-4CE5-AE61-BF7C1E4418D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58FFA41-FA0D-471D-815B-E1FB2BFDC9C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C0C5F97-346A-4EEE-9E1A-8C8AB734898F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497840</xdr:colOff>
      <xdr:row>15</xdr:row>
      <xdr:rowOff>140262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475CFFF-D04C-439E-9E53-C9AB94A0E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0.09632</cdr:y>
    </cdr:to>
    <cdr:grpSp>
      <cdr:nvGrpSpPr>
        <cdr:cNvPr id="18" name="Legend">
          <a:extLst xmlns:a="http://schemas.openxmlformats.org/drawingml/2006/main">
            <a:ext uri="{FF2B5EF4-FFF2-40B4-BE49-F238E27FC236}">
              <a16:creationId xmlns:a16="http://schemas.microsoft.com/office/drawing/2014/main" id="{FF7785BF-BD1A-4506-9275-CBDAF346F5F4}"/>
            </a:ext>
          </a:extLst>
        </cdr:cNvPr>
        <cdr:cNvGrpSpPr/>
      </cdr:nvGrpSpPr>
      <cdr:grpSpPr>
        <a:xfrm xmlns:a="http://schemas.openxmlformats.org/drawingml/2006/main">
          <a:off x="190438" y="0"/>
          <a:ext cx="4333303" cy="202495"/>
          <a:chOff x="0" y="0"/>
          <a:chExt cx="4333302" cy="202494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144F5E98-6898-4327-8DFB-69FC7E7E6CA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5"/>
            <a:chOff x="0" y="0"/>
            <a:chExt cx="4333302" cy="101246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15191C6-5DA2-4D74-99B3-811BD782F47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6D875A7-4379-42F6-AA2F-78119A2B164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A6A84026-4F11-45BB-885F-66AC40E45967}"/>
              </a:ext>
            </a:extLst>
          </cdr:cNvPr>
          <cdr:cNvGrpSpPr/>
        </cdr:nvGrpSpPr>
        <cdr:grpSpPr>
          <a:xfrm xmlns:a="http://schemas.openxmlformats.org/drawingml/2006/main">
            <a:off x="0" y="101247"/>
            <a:ext cx="4333302" cy="101247"/>
            <a:chOff x="0" y="101246"/>
            <a:chExt cx="4333302" cy="101246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4B7664D-3E3B-4FE0-B6E3-6CB1E434944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B78AC06-C6D4-4B9B-A217-936CE7B9A152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259715</xdr:colOff>
      <xdr:row>41</xdr:row>
      <xdr:rowOff>25502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9C74497-F76E-44D7-9B25-3B83EE740835}"/>
            </a:ext>
          </a:extLst>
        </xdr:cNvPr>
        <xdr:cNvGrpSpPr/>
      </xdr:nvGrpSpPr>
      <xdr:grpSpPr>
        <a:xfrm>
          <a:off x="504825" y="485775"/>
          <a:ext cx="4536440" cy="6216752"/>
          <a:chOff x="7524750" y="161925"/>
          <a:chExt cx="4536440" cy="6216752"/>
        </a:xfrm>
      </xdr:grpSpPr>
      <xdr:graphicFrame macro="">
        <xdr:nvGraphicFramePr>
          <xdr:cNvPr id="25" name="Chart 22">
            <a:extLst>
              <a:ext uri="{FF2B5EF4-FFF2-40B4-BE49-F238E27FC236}">
                <a16:creationId xmlns:a16="http://schemas.microsoft.com/office/drawing/2014/main" id="{AFA55D79-1DAF-4C17-BC7F-CEE06608269D}"/>
              </a:ext>
            </a:extLst>
          </xdr:cNvPr>
          <xdr:cNvGraphicFramePr>
            <a:graphicFrameLocks/>
          </xdr:cNvGraphicFramePr>
        </xdr:nvGraphicFramePr>
        <xdr:xfrm>
          <a:off x="7524750" y="1619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6" name="Chart 23">
            <a:extLst>
              <a:ext uri="{FF2B5EF4-FFF2-40B4-BE49-F238E27FC236}">
                <a16:creationId xmlns:a16="http://schemas.microsoft.com/office/drawing/2014/main" id="{B003F1AA-44AF-4FC1-A326-99A945896A6F}"/>
              </a:ext>
            </a:extLst>
          </xdr:cNvPr>
          <xdr:cNvGraphicFramePr>
            <a:graphicFrameLocks/>
          </xdr:cNvGraphicFramePr>
        </xdr:nvGraphicFramePr>
        <xdr:xfrm>
          <a:off x="7524750" y="21050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7" name="Chart 23">
            <a:extLst>
              <a:ext uri="{FF2B5EF4-FFF2-40B4-BE49-F238E27FC236}">
                <a16:creationId xmlns:a16="http://schemas.microsoft.com/office/drawing/2014/main" id="{B146CC68-9E4C-4E48-BF3A-70899E7A047A}"/>
              </a:ext>
            </a:extLst>
          </xdr:cNvPr>
          <xdr:cNvGraphicFramePr>
            <a:graphicFrameLocks/>
          </xdr:cNvGraphicFramePr>
        </xdr:nvGraphicFramePr>
        <xdr:xfrm>
          <a:off x="7524750" y="40481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5A101423-5FC1-4CEF-BCC3-E57D7EA6587A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41"/>
          <a:chOff x="0" y="0"/>
          <a:chExt cx="4354448" cy="303738"/>
        </a:xfrm>
      </cdr:grpSpPr>
      <cdr:grpSp>
        <cdr:nvGrpSpPr>
          <cdr:cNvPr id="19" name="Ltxb1">
            <a:extLst xmlns:a="http://schemas.openxmlformats.org/drawingml/2006/main">
              <a:ext uri="{FF2B5EF4-FFF2-40B4-BE49-F238E27FC236}">
                <a16:creationId xmlns:a16="http://schemas.microsoft.com/office/drawing/2014/main" id="{C78AABBF-1424-41A9-907A-F1E03B3D2AC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EBB364C-5BEF-4504-9957-585523A3629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2022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C3D20F3-6401-4AAC-86E4-2C5C4BB3136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8D19D146-9B58-4428-9922-AB996A49840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768F002-1A4E-46A4-BB75-304F89BB78A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BA033CB-7B77-4DD5-8AA0-88CF7CA825E5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1" name="Ltxb3">
            <a:extLst xmlns:a="http://schemas.openxmlformats.org/drawingml/2006/main">
              <a:ext uri="{FF2B5EF4-FFF2-40B4-BE49-F238E27FC236}">
                <a16:creationId xmlns:a16="http://schemas.microsoft.com/office/drawing/2014/main" id="{8AF16A21-8AC3-4723-9DD2-A5A1B4EB99FA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021C7AE-E73D-4B26-AF07-F1914B44F72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A749DDD-552B-4B88-A4F2-1276C6EC8800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0.98347</cdr:x>
      <cdr:y>0.20657</cdr:y>
    </cdr:to>
    <cdr:sp macro="" textlink="">
      <cdr:nvSpPr>
        <cdr:cNvPr id="18" name="Category">
          <a:extLst xmlns:a="http://schemas.openxmlformats.org/drawingml/2006/main">
            <a:ext uri="{FF2B5EF4-FFF2-40B4-BE49-F238E27FC236}">
              <a16:creationId xmlns:a16="http://schemas.microsoft.com/office/drawing/2014/main" id="{8B15C24B-BB9A-4FA7-84F5-EFC6B53D162C}"/>
            </a:ext>
          </a:extLst>
        </cdr:cNvPr>
        <cdr:cNvSpPr txBox="1"/>
      </cdr:nvSpPr>
      <cdr:spPr>
        <a:xfrm xmlns:a="http://schemas.openxmlformats.org/drawingml/2006/main">
          <a:off x="169293" y="354538"/>
          <a:ext cx="4292167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2022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0.98347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2A1ACB68-68B5-4C43-8EE6-7D61396CE059}"/>
            </a:ext>
          </a:extLst>
        </cdr:cNvPr>
        <cdr:cNvSpPr txBox="1"/>
      </cdr:nvSpPr>
      <cdr:spPr>
        <a:xfrm xmlns:a="http://schemas.openxmlformats.org/drawingml/2006/main">
          <a:off x="169293" y="354538"/>
          <a:ext cx="4292167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278765</xdr:colOff>
      <xdr:row>41</xdr:row>
      <xdr:rowOff>63602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8C04425A-3F82-4DEF-9FDB-ABAE7F541923}"/>
            </a:ext>
          </a:extLst>
        </xdr:cNvPr>
        <xdr:cNvGrpSpPr/>
      </xdr:nvGrpSpPr>
      <xdr:grpSpPr>
        <a:xfrm>
          <a:off x="504825" y="485775"/>
          <a:ext cx="4536440" cy="6216752"/>
          <a:chOff x="8048625" y="809625"/>
          <a:chExt cx="4536440" cy="6216752"/>
        </a:xfrm>
      </xdr:grpSpPr>
      <xdr:graphicFrame macro="">
        <xdr:nvGraphicFramePr>
          <xdr:cNvPr id="38" name="Chart 16">
            <a:extLst>
              <a:ext uri="{FF2B5EF4-FFF2-40B4-BE49-F238E27FC236}">
                <a16:creationId xmlns:a16="http://schemas.microsoft.com/office/drawing/2014/main" id="{2AF48794-01C6-470F-8CA8-A03E6059B685}"/>
              </a:ext>
            </a:extLst>
          </xdr:cNvPr>
          <xdr:cNvGraphicFramePr>
            <a:graphicFrameLocks/>
          </xdr:cNvGraphicFramePr>
        </xdr:nvGraphicFramePr>
        <xdr:xfrm>
          <a:off x="8048625" y="8096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9" name="Chart 17">
            <a:extLst>
              <a:ext uri="{FF2B5EF4-FFF2-40B4-BE49-F238E27FC236}">
                <a16:creationId xmlns:a16="http://schemas.microsoft.com/office/drawing/2014/main" id="{8BD9FFB3-9D89-45DB-ADB2-8B8B5C854CA0}"/>
              </a:ext>
            </a:extLst>
          </xdr:cNvPr>
          <xdr:cNvGraphicFramePr>
            <a:graphicFrameLocks/>
          </xdr:cNvGraphicFramePr>
        </xdr:nvGraphicFramePr>
        <xdr:xfrm>
          <a:off x="8048625" y="27527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0" name="Chart 39">
            <a:extLst>
              <a:ext uri="{FF2B5EF4-FFF2-40B4-BE49-F238E27FC236}">
                <a16:creationId xmlns:a16="http://schemas.microsoft.com/office/drawing/2014/main" id="{D2DA03C8-DEBA-4F1A-867D-E7A1832EB0F7}"/>
              </a:ext>
            </a:extLst>
          </xdr:cNvPr>
          <xdr:cNvGraphicFramePr>
            <a:graphicFrameLocks/>
          </xdr:cNvGraphicFramePr>
        </xdr:nvGraphicFramePr>
        <xdr:xfrm>
          <a:off x="8048625" y="46958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0.98347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4A879EEA-917E-4567-A9BE-2E86B427070D}"/>
            </a:ext>
          </a:extLst>
        </cdr:cNvPr>
        <cdr:cNvSpPr txBox="1"/>
      </cdr:nvSpPr>
      <cdr:spPr>
        <a:xfrm xmlns:a="http://schemas.openxmlformats.org/drawingml/2006/main">
          <a:off x="169293" y="354538"/>
          <a:ext cx="4292167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145415</xdr:colOff>
      <xdr:row>16</xdr:row>
      <xdr:rowOff>98633</xdr:rowOff>
    </xdr:to>
    <xdr:graphicFrame macro="">
      <xdr:nvGraphicFramePr>
        <xdr:cNvPr id="6" name="Chart 23">
          <a:extLst>
            <a:ext uri="{FF2B5EF4-FFF2-40B4-BE49-F238E27FC236}">
              <a16:creationId xmlns:a16="http://schemas.microsoft.com/office/drawing/2014/main" id="{A40B58D3-2871-4D74-A51D-7968B23EF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B386E8F9-CB54-421B-A01E-FC1A5B5A1F86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E04DDD06-BF55-4791-92AB-D2F564458C5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7"/>
            <a:chOff x="0" y="0"/>
            <a:chExt cx="4354448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31F941B-DD51-4AC0-847B-4850078FFBC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2022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2F37A6B-740A-422A-9E89-D36AABB315D1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8EB81C99-7B95-4C9E-81C6-6C10B276F51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5"/>
            <a:chOff x="0" y="101246"/>
            <a:chExt cx="4354448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BC2840D-EB26-4EBC-94AB-BC5515EB706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F900668-F347-4C75-9D5E-122F9B1E10F7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3B436FE1-0D7E-4ACC-995B-47DC68873502}"/>
              </a:ext>
            </a:extLst>
          </cdr:cNvPr>
          <cdr:cNvGrpSpPr/>
        </cdr:nvGrpSpPr>
        <cdr:grpSpPr>
          <a:xfrm xmlns:a="http://schemas.openxmlformats.org/drawingml/2006/main">
            <a:off x="0" y="202493"/>
            <a:ext cx="4354448" cy="101245"/>
            <a:chOff x="0" y="202492"/>
            <a:chExt cx="4354448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E1FDE34-EA8E-47E3-9264-BE34BE2FFC0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E7F0BB2-F680-4D74-802B-17516655DE4C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54</xdr:row>
      <xdr:rowOff>0</xdr:rowOff>
    </xdr:from>
    <xdr:to>
      <xdr:col>19</xdr:col>
      <xdr:colOff>202125</xdr:colOff>
      <xdr:row>68</xdr:row>
      <xdr:rowOff>50777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86EFB34-3A9A-4087-8EC5-2A955E4BC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9</xdr:col>
      <xdr:colOff>497400</xdr:colOff>
      <xdr:row>27</xdr:row>
      <xdr:rowOff>69828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A4C7C3A6-F65B-4579-BCAB-E49FE67DE026}"/>
            </a:ext>
          </a:extLst>
        </xdr:cNvPr>
        <xdr:cNvGrpSpPr/>
      </xdr:nvGrpSpPr>
      <xdr:grpSpPr>
        <a:xfrm>
          <a:off x="552450" y="581025"/>
          <a:ext cx="4536000" cy="4670403"/>
          <a:chOff x="5638800" y="4610099"/>
          <a:chExt cx="4536000" cy="4670403"/>
        </a:xfrm>
      </xdr:grpSpPr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787BC50A-09FB-43AD-B163-182EC0E2984C}"/>
              </a:ext>
            </a:extLst>
          </xdr:cNvPr>
          <xdr:cNvGrpSpPr/>
        </xdr:nvGrpSpPr>
        <xdr:grpSpPr>
          <a:xfrm>
            <a:off x="5638800" y="4610099"/>
            <a:ext cx="4536000" cy="2317727"/>
            <a:chOff x="5638800" y="4610099"/>
            <a:chExt cx="4536000" cy="2317727"/>
          </a:xfrm>
        </xdr:grpSpPr>
        <xdr:graphicFrame macro="">
          <xdr:nvGraphicFramePr>
            <xdr:cNvPr id="34" name="Chart 2">
              <a:extLst>
                <a:ext uri="{FF2B5EF4-FFF2-40B4-BE49-F238E27FC236}">
                  <a16:creationId xmlns:a16="http://schemas.microsoft.com/office/drawing/2014/main" id="{F125D740-408A-4A56-9734-6A8BA976C3AC}"/>
                </a:ext>
              </a:extLst>
            </xdr:cNvPr>
            <xdr:cNvGraphicFramePr>
              <a:graphicFrameLocks/>
            </xdr:cNvGraphicFramePr>
          </xdr:nvGraphicFramePr>
          <xdr:xfrm>
            <a:off x="5638800" y="4610099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35" name="Chart 2">
              <a:extLst>
                <a:ext uri="{FF2B5EF4-FFF2-40B4-BE49-F238E27FC236}">
                  <a16:creationId xmlns:a16="http://schemas.microsoft.com/office/drawing/2014/main" id="{7D5A5590-2CC4-4FD7-9E19-DE527E713F7A}"/>
                </a:ext>
              </a:extLst>
            </xdr:cNvPr>
            <xdr:cNvGraphicFramePr>
              <a:graphicFrameLocks/>
            </xdr:cNvGraphicFramePr>
          </xdr:nvGraphicFramePr>
          <xdr:xfrm>
            <a:off x="7907850" y="4610099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3268D6DA-83C0-4043-97A6-9B8AB62D9E01}"/>
              </a:ext>
            </a:extLst>
          </xdr:cNvPr>
          <xdr:cNvGrpSpPr/>
        </xdr:nvGrpSpPr>
        <xdr:grpSpPr>
          <a:xfrm>
            <a:off x="5638800" y="6962775"/>
            <a:ext cx="4536000" cy="2317727"/>
            <a:chOff x="5638800" y="6962775"/>
            <a:chExt cx="4536000" cy="2317727"/>
          </a:xfrm>
        </xdr:grpSpPr>
        <xdr:graphicFrame macro="">
          <xdr:nvGraphicFramePr>
            <xdr:cNvPr id="32" name="Chart 31">
              <a:extLst>
                <a:ext uri="{FF2B5EF4-FFF2-40B4-BE49-F238E27FC236}">
                  <a16:creationId xmlns:a16="http://schemas.microsoft.com/office/drawing/2014/main" id="{7DE78447-FC0D-4EAE-AC03-7A5CB73BF73C}"/>
                </a:ext>
              </a:extLst>
            </xdr:cNvPr>
            <xdr:cNvGraphicFramePr>
              <a:graphicFrameLocks/>
            </xdr:cNvGraphicFramePr>
          </xdr:nvGraphicFramePr>
          <xdr:xfrm>
            <a:off x="5638800" y="6962775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33" name="Chart 2">
              <a:extLst>
                <a:ext uri="{FF2B5EF4-FFF2-40B4-BE49-F238E27FC236}">
                  <a16:creationId xmlns:a16="http://schemas.microsoft.com/office/drawing/2014/main" id="{D8577E9A-8559-4704-9340-0C4BC6512A33}"/>
                </a:ext>
              </a:extLst>
            </xdr:cNvPr>
            <xdr:cNvGraphicFramePr>
              <a:graphicFrameLocks/>
            </xdr:cNvGraphicFramePr>
          </xdr:nvGraphicFramePr>
          <xdr:xfrm>
            <a:off x="7907850" y="6962775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</xdr:grp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0.09336</cdr:x>
      <cdr:y>0</cdr:y>
    </cdr:from>
    <cdr:to>
      <cdr:x>0.9944</cdr:x>
      <cdr:y>0.08737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434ED603-E03B-4037-AD38-56CF03BDB13A}"/>
            </a:ext>
          </a:extLst>
        </cdr:cNvPr>
        <cdr:cNvGrpSpPr/>
      </cdr:nvGrpSpPr>
      <cdr:grpSpPr>
        <a:xfrm xmlns:a="http://schemas.openxmlformats.org/drawingml/2006/main">
          <a:off x="423481" y="0"/>
          <a:ext cx="4087117" cy="202500"/>
          <a:chOff x="0" y="0"/>
          <a:chExt cx="2042603" cy="202493"/>
        </a:xfrm>
      </cdr:grpSpPr>
      <cdr:grpSp>
        <cdr:nvGrpSpPr>
          <cdr:cNvPr id="32" name="Ltxb1">
            <a:extLst xmlns:a="http://schemas.openxmlformats.org/drawingml/2006/main">
              <a:ext uri="{FF2B5EF4-FFF2-40B4-BE49-F238E27FC236}">
                <a16:creationId xmlns:a16="http://schemas.microsoft.com/office/drawing/2014/main" id="{8E72FED9-70D1-4DAF-9F48-A15705CC94B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42603" cy="101250"/>
            <a:chOff x="0" y="0"/>
            <a:chExt cx="2042603" cy="101246"/>
          </a:xfrm>
        </cdr:grpSpPr>
        <cdr:sp macro="" textlink="">
          <cdr:nvSpPr>
            <cdr:cNvPr id="4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E0C3374-EB2D-4914-B83D-AE599E096C0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1560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4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43DAEDB-D9B8-40BC-B9DE-CCCD329B175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2">
            <a:extLst xmlns:a="http://schemas.openxmlformats.org/drawingml/2006/main">
              <a:ext uri="{FF2B5EF4-FFF2-40B4-BE49-F238E27FC236}">
                <a16:creationId xmlns:a16="http://schemas.microsoft.com/office/drawing/2014/main" id="{A4E563B6-7F3D-495B-8604-94E8C54E842F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42603" cy="101247"/>
            <a:chOff x="0" y="101246"/>
            <a:chExt cx="2042603" cy="101246"/>
          </a:xfrm>
        </cdr:grpSpPr>
        <cdr:sp macro="" textlink="">
          <cdr:nvSpPr>
            <cdr:cNvPr id="3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872DCF7-0AB6-45D6-9E19-8093EED5982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91560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9A4D18D-7A2A-402F-AC87-F2C3146E72D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0.09336</cdr:x>
      <cdr:y>0.10928</cdr:y>
    </cdr:from>
    <cdr:to>
      <cdr:x>0.97199</cdr:x>
      <cdr:y>0.20218</cdr:y>
    </cdr:to>
    <cdr:sp macro="" textlink="">
      <cdr:nvSpPr>
        <cdr:cNvPr id="31" name="Category">
          <a:extLst xmlns:a="http://schemas.openxmlformats.org/drawingml/2006/main">
            <a:ext uri="{FF2B5EF4-FFF2-40B4-BE49-F238E27FC236}">
              <a16:creationId xmlns:a16="http://schemas.microsoft.com/office/drawing/2014/main" id="{CFB1E393-C75A-4DEE-A69D-D2B6A4273F3A}"/>
            </a:ext>
          </a:extLst>
        </cdr:cNvPr>
        <cdr:cNvSpPr txBox="1"/>
      </cdr:nvSpPr>
      <cdr:spPr>
        <a:xfrm xmlns:a="http://schemas.openxmlformats.org/drawingml/2006/main">
          <a:off x="211647" y="253292"/>
          <a:ext cx="1991803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0.10269</cdr:x>
      <cdr:y>0.10928</cdr:y>
    </cdr:from>
    <cdr:to>
      <cdr:x>0.97199</cdr:x>
      <cdr:y>0.20218</cdr:y>
    </cdr:to>
    <cdr:sp macro="" textlink="">
      <cdr:nvSpPr>
        <cdr:cNvPr id="93" name="Category">
          <a:extLst xmlns:a="http://schemas.openxmlformats.org/drawingml/2006/main">
            <a:ext uri="{FF2B5EF4-FFF2-40B4-BE49-F238E27FC236}">
              <a16:creationId xmlns:a16="http://schemas.microsoft.com/office/drawing/2014/main" id="{FA4F09D5-850C-4816-9EFA-E869A3AD9392}"/>
            </a:ext>
          </a:extLst>
        </cdr:cNvPr>
        <cdr:cNvSpPr txBox="1"/>
      </cdr:nvSpPr>
      <cdr:spPr>
        <a:xfrm xmlns:a="http://schemas.openxmlformats.org/drawingml/2006/main">
          <a:off x="232793" y="253292"/>
          <a:ext cx="1970657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ECB's main refinancing </a:t>
          </a:r>
        </a:p>
        <a:p xmlns:a="http://schemas.openxmlformats.org/drawingml/2006/main">
          <a:r>
            <a:rPr lang="en-GB" sz="600" b="1" i="0">
              <a:solidFill>
                <a:schemeClr val="bg1"/>
              </a:solidFill>
              <a:latin typeface="Arial" panose="020B0604020202020204" pitchFamily="34" charset="0"/>
            </a:rPr>
            <a:t>a)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 operations (%)</a:t>
          </a:r>
        </a:p>
      </cdr:txBody>
    </cdr:sp>
  </cdr:relSizeAnchor>
  <cdr:relSizeAnchor xmlns:cdr="http://schemas.openxmlformats.org/drawingml/2006/chartDrawing">
    <cdr:from>
      <cdr:x>0.10269</cdr:x>
      <cdr:y>0</cdr:y>
    </cdr:from>
    <cdr:to>
      <cdr:x>0.9944</cdr:x>
      <cdr:y>0.08737</cdr:y>
    </cdr:to>
    <cdr:grpSp>
      <cdr:nvGrpSpPr>
        <cdr:cNvPr id="94" name="Legend">
          <a:extLst xmlns:a="http://schemas.openxmlformats.org/drawingml/2006/main">
            <a:ext uri="{FF2B5EF4-FFF2-40B4-BE49-F238E27FC236}">
              <a16:creationId xmlns:a16="http://schemas.microsoft.com/office/drawing/2014/main" id="{DE61C49B-C0D8-49F4-8F79-7FB28378CBE4}"/>
            </a:ext>
          </a:extLst>
        </cdr:cNvPr>
        <cdr:cNvGrpSpPr/>
      </cdr:nvGrpSpPr>
      <cdr:grpSpPr>
        <a:xfrm xmlns:a="http://schemas.openxmlformats.org/drawingml/2006/main">
          <a:off x="232793" y="0"/>
          <a:ext cx="2021462" cy="202500"/>
          <a:chOff x="0" y="0"/>
          <a:chExt cx="2021457" cy="202492"/>
        </a:xfrm>
      </cdr:grpSpPr>
      <cdr:grpSp>
        <cdr:nvGrpSpPr>
          <cdr:cNvPr id="95" name="Ltxb1">
            <a:extLst xmlns:a="http://schemas.openxmlformats.org/drawingml/2006/main">
              <a:ext uri="{FF2B5EF4-FFF2-40B4-BE49-F238E27FC236}">
                <a16:creationId xmlns:a16="http://schemas.microsoft.com/office/drawing/2014/main" id="{AF542FE4-68F4-4985-9CC7-54D6E226420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21457" cy="101246"/>
            <a:chOff x="0" y="0"/>
            <a:chExt cx="2021457" cy="101246"/>
          </a:xfrm>
        </cdr:grpSpPr>
        <cdr:sp macro="" textlink="">
          <cdr:nvSpPr>
            <cdr:cNvPr id="9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BCF9ECE-DD41-43C4-8A57-ED5C9B3E132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10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2266B7A-E0AC-4C6A-BEBF-A5BA5EC9BA8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6" name="Ltxb2">
            <a:extLst xmlns:a="http://schemas.openxmlformats.org/drawingml/2006/main">
              <a:ext uri="{FF2B5EF4-FFF2-40B4-BE49-F238E27FC236}">
                <a16:creationId xmlns:a16="http://schemas.microsoft.com/office/drawing/2014/main" id="{710333B6-0F34-4A4B-9E8A-F82814672D97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21457" cy="101246"/>
            <a:chOff x="0" y="101246"/>
            <a:chExt cx="2021457" cy="101246"/>
          </a:xfrm>
        </cdr:grpSpPr>
        <cdr:sp macro="" textlink="">
          <cdr:nvSpPr>
            <cdr:cNvPr id="9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4A78C1D-14D5-45A7-9BFE-7B3532155DF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9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DA91808-F322-49B0-A880-80E92D27B4F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0.10269</cdr:x>
      <cdr:y>0.10928</cdr:y>
    </cdr:from>
    <cdr:to>
      <cdr:x>0.97199</cdr:x>
      <cdr:y>0.20218</cdr:y>
    </cdr:to>
    <cdr:sp macro="" textlink="">
      <cdr:nvSpPr>
        <cdr:cNvPr id="47" name="Category">
          <a:extLst xmlns:a="http://schemas.openxmlformats.org/drawingml/2006/main">
            <a:ext uri="{FF2B5EF4-FFF2-40B4-BE49-F238E27FC236}">
              <a16:creationId xmlns:a16="http://schemas.microsoft.com/office/drawing/2014/main" id="{ED91399E-52E3-448D-BBD6-0EEC3722A81A}"/>
            </a:ext>
          </a:extLst>
        </cdr:cNvPr>
        <cdr:cNvSpPr txBox="1"/>
      </cdr:nvSpPr>
      <cdr:spPr>
        <a:xfrm xmlns:a="http://schemas.openxmlformats.org/drawingml/2006/main">
          <a:off x="232793" y="253292"/>
          <a:ext cx="1970657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0.10269</cdr:x>
      <cdr:y>0</cdr:y>
    </cdr:from>
    <cdr:to>
      <cdr:x>0.9944</cdr:x>
      <cdr:y>0.08737</cdr:y>
    </cdr:to>
    <cdr:grpSp>
      <cdr:nvGrpSpPr>
        <cdr:cNvPr id="48" name="Legend">
          <a:extLst xmlns:a="http://schemas.openxmlformats.org/drawingml/2006/main">
            <a:ext uri="{FF2B5EF4-FFF2-40B4-BE49-F238E27FC236}">
              <a16:creationId xmlns:a16="http://schemas.microsoft.com/office/drawing/2014/main" id="{1E6B3CFF-C706-4CB0-A7D6-9FDF276B4C4F}"/>
            </a:ext>
          </a:extLst>
        </cdr:cNvPr>
        <cdr:cNvGrpSpPr/>
      </cdr:nvGrpSpPr>
      <cdr:grpSpPr>
        <a:xfrm xmlns:a="http://schemas.openxmlformats.org/drawingml/2006/main">
          <a:off x="232793" y="0"/>
          <a:ext cx="2021462" cy="202500"/>
          <a:chOff x="0" y="0"/>
          <a:chExt cx="2021457" cy="202492"/>
        </a:xfrm>
      </cdr:grpSpPr>
      <cdr:grpSp>
        <cdr:nvGrpSpPr>
          <cdr:cNvPr id="49" name="Ltxb1">
            <a:extLst xmlns:a="http://schemas.openxmlformats.org/drawingml/2006/main">
              <a:ext uri="{FF2B5EF4-FFF2-40B4-BE49-F238E27FC236}">
                <a16:creationId xmlns:a16="http://schemas.microsoft.com/office/drawing/2014/main" id="{D9757F0C-5EF5-4EDF-8FD1-C6763D0C44E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21457" cy="101246"/>
            <a:chOff x="0" y="0"/>
            <a:chExt cx="2021457" cy="101246"/>
          </a:xfrm>
        </cdr:grpSpPr>
        <cdr:sp macro="" textlink="">
          <cdr:nvSpPr>
            <cdr:cNvPr id="5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6D13C3B-7F5C-4680-A530-42057C494EF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5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307FA19-82FC-42E6-94C6-64D3A756F2D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0" name="Ltxb2">
            <a:extLst xmlns:a="http://schemas.openxmlformats.org/drawingml/2006/main">
              <a:ext uri="{FF2B5EF4-FFF2-40B4-BE49-F238E27FC236}">
                <a16:creationId xmlns:a16="http://schemas.microsoft.com/office/drawing/2014/main" id="{66A72E72-B1DA-4EC6-9AAD-1DF3FA1FD56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21457" cy="101246"/>
            <a:chOff x="0" y="101246"/>
            <a:chExt cx="2021457" cy="101246"/>
          </a:xfrm>
        </cdr:grpSpPr>
        <cdr:sp macro="" textlink="">
          <cdr:nvSpPr>
            <cdr:cNvPr id="5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28C03DE-E999-46D8-AEB8-3F9835E5CEC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89445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5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A64642F-EEF1-4744-B58C-7A9D004CD40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0.09336</cdr:x>
      <cdr:y>0</cdr:y>
    </cdr:from>
    <cdr:to>
      <cdr:x>0.9944</cdr:x>
      <cdr:y>0.08737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434ED603-E03B-4037-AD38-56CF03BDB13A}"/>
            </a:ext>
          </a:extLst>
        </cdr:cNvPr>
        <cdr:cNvGrpSpPr/>
      </cdr:nvGrpSpPr>
      <cdr:grpSpPr>
        <a:xfrm xmlns:a="http://schemas.openxmlformats.org/drawingml/2006/main">
          <a:off x="211642" y="0"/>
          <a:ext cx="2042613" cy="202500"/>
          <a:chOff x="0" y="0"/>
          <a:chExt cx="2042603" cy="202493"/>
        </a:xfrm>
      </cdr:grpSpPr>
      <cdr:grpSp>
        <cdr:nvGrpSpPr>
          <cdr:cNvPr id="32" name="Ltxb1">
            <a:extLst xmlns:a="http://schemas.openxmlformats.org/drawingml/2006/main">
              <a:ext uri="{FF2B5EF4-FFF2-40B4-BE49-F238E27FC236}">
                <a16:creationId xmlns:a16="http://schemas.microsoft.com/office/drawing/2014/main" id="{8E72FED9-70D1-4DAF-9F48-A15705CC94B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42603" cy="101250"/>
            <a:chOff x="0" y="0"/>
            <a:chExt cx="2042603" cy="101246"/>
          </a:xfrm>
        </cdr:grpSpPr>
        <cdr:sp macro="" textlink="">
          <cdr:nvSpPr>
            <cdr:cNvPr id="4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E0C3374-EB2D-4914-B83D-AE599E096C0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1560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4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43DAEDB-D9B8-40BC-B9DE-CCCD329B175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2">
            <a:extLst xmlns:a="http://schemas.openxmlformats.org/drawingml/2006/main">
              <a:ext uri="{FF2B5EF4-FFF2-40B4-BE49-F238E27FC236}">
                <a16:creationId xmlns:a16="http://schemas.microsoft.com/office/drawing/2014/main" id="{A4E563B6-7F3D-495B-8604-94E8C54E842F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42603" cy="101247"/>
            <a:chOff x="0" y="101246"/>
            <a:chExt cx="2042603" cy="101246"/>
          </a:xfrm>
        </cdr:grpSpPr>
        <cdr:sp macro="" textlink="">
          <cdr:nvSpPr>
            <cdr:cNvPr id="3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872DCF7-0AB6-45D6-9E19-8093EED5982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91560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9A4D18D-7A2A-402F-AC87-F2C3146E72D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0.09336</cdr:x>
      <cdr:y>0.10928</cdr:y>
    </cdr:from>
    <cdr:to>
      <cdr:x>0.97199</cdr:x>
      <cdr:y>0.20218</cdr:y>
    </cdr:to>
    <cdr:sp macro="" textlink="">
      <cdr:nvSpPr>
        <cdr:cNvPr id="31" name="Category">
          <a:extLst xmlns:a="http://schemas.openxmlformats.org/drawingml/2006/main">
            <a:ext uri="{FF2B5EF4-FFF2-40B4-BE49-F238E27FC236}">
              <a16:creationId xmlns:a16="http://schemas.microsoft.com/office/drawing/2014/main" id="{CFB1E393-C75A-4DEE-A69D-D2B6A4273F3A}"/>
            </a:ext>
          </a:extLst>
        </cdr:cNvPr>
        <cdr:cNvSpPr txBox="1"/>
      </cdr:nvSpPr>
      <cdr:spPr>
        <a:xfrm xmlns:a="http://schemas.openxmlformats.org/drawingml/2006/main">
          <a:off x="211647" y="253292"/>
          <a:ext cx="1991803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0.08401</cdr:x>
      <cdr:y>0</cdr:y>
    </cdr:from>
    <cdr:to>
      <cdr:x>0.9944</cdr:x>
      <cdr:y>0.08737</cdr:y>
    </cdr:to>
    <cdr:grpSp>
      <cdr:nvGrpSpPr>
        <cdr:cNvPr id="25" name="Legend">
          <a:extLst xmlns:a="http://schemas.openxmlformats.org/drawingml/2006/main">
            <a:ext uri="{FF2B5EF4-FFF2-40B4-BE49-F238E27FC236}">
              <a16:creationId xmlns:a16="http://schemas.microsoft.com/office/drawing/2014/main" id="{A23DCE41-E5A4-49EA-BEB8-55BA8F10DA44}"/>
            </a:ext>
          </a:extLst>
        </cdr:cNvPr>
        <cdr:cNvGrpSpPr/>
      </cdr:nvGrpSpPr>
      <cdr:grpSpPr>
        <a:xfrm xmlns:a="http://schemas.openxmlformats.org/drawingml/2006/main">
          <a:off x="190446" y="0"/>
          <a:ext cx="2063809" cy="202500"/>
          <a:chOff x="0" y="0"/>
          <a:chExt cx="2063812" cy="202493"/>
        </a:xfrm>
      </cdr:grpSpPr>
      <cdr:grpSp>
        <cdr:nvGrpSpPr>
          <cdr:cNvPr id="27" name="Ltxb1">
            <a:extLst xmlns:a="http://schemas.openxmlformats.org/drawingml/2006/main">
              <a:ext uri="{FF2B5EF4-FFF2-40B4-BE49-F238E27FC236}">
                <a16:creationId xmlns:a16="http://schemas.microsoft.com/office/drawing/2014/main" id="{366B311D-A146-4623-94CF-CC0A50A4425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63812" cy="101249"/>
            <a:chOff x="0" y="0"/>
            <a:chExt cx="2063812" cy="101246"/>
          </a:xfrm>
        </cdr:grpSpPr>
        <cdr:sp macro="" textlink="">
          <cdr:nvSpPr>
            <cdr:cNvPr id="3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73BDC4E-C27E-47AD-82C7-A9C11AB2A28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2022</a:t>
              </a:r>
            </a:p>
          </cdr:txBody>
        </cdr:sp>
        <cdr:sp macro="" textlink="">
          <cdr:nvSpPr>
            <cdr:cNvPr id="3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A7653A2-4377-4624-8943-8D50514FB5A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8" name="Ltxb2">
            <a:extLst xmlns:a="http://schemas.openxmlformats.org/drawingml/2006/main">
              <a:ext uri="{FF2B5EF4-FFF2-40B4-BE49-F238E27FC236}">
                <a16:creationId xmlns:a16="http://schemas.microsoft.com/office/drawing/2014/main" id="{68EBC5F8-9E3C-4AD6-9440-21831E47B13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63812" cy="101247"/>
            <a:chOff x="0" y="101246"/>
            <a:chExt cx="2063812" cy="101246"/>
          </a:xfrm>
        </cdr:grpSpPr>
        <cdr:sp macro="" textlink="">
          <cdr:nvSpPr>
            <cdr:cNvPr id="2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65E7D44-ABD7-4504-BD66-DFBF17B4007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3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B09AE61-03EB-4988-9209-2469A95D1C2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0.08401</cdr:x>
      <cdr:y>0.10928</cdr:y>
    </cdr:from>
    <cdr:to>
      <cdr:x>0.97199</cdr:x>
      <cdr:y>0.20218</cdr:y>
    </cdr:to>
    <cdr:sp macro="" textlink="">
      <cdr:nvSpPr>
        <cdr:cNvPr id="26" name="Category">
          <a:extLst xmlns:a="http://schemas.openxmlformats.org/drawingml/2006/main">
            <a:ext uri="{FF2B5EF4-FFF2-40B4-BE49-F238E27FC236}">
              <a16:creationId xmlns:a16="http://schemas.microsoft.com/office/drawing/2014/main" id="{1E21FFF6-535C-4C54-B43F-F51E6588EC50}"/>
            </a:ext>
          </a:extLst>
        </cdr:cNvPr>
        <cdr:cNvSpPr txBox="1"/>
      </cdr:nvSpPr>
      <cdr:spPr>
        <a:xfrm xmlns:a="http://schemas.openxmlformats.org/drawingml/2006/main">
          <a:off x="190438" y="253292"/>
          <a:ext cx="2013012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 employee </a:t>
          </a:r>
        </a:p>
        <a:p xmlns:a="http://schemas.openxmlformats.org/drawingml/2006/main">
          <a:r>
            <a:rPr lang="en-GB" sz="600" b="1" i="0">
              <a:solidFill>
                <a:schemeClr val="bg1"/>
              </a:solidFill>
              <a:latin typeface="Arial" panose="020B0604020202020204" pitchFamily="34" charset="0"/>
            </a:rPr>
            <a:t>d)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 (annual percentage changes)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0.9972</cdr:x>
      <cdr:y>0.13033</cdr:y>
    </cdr:to>
    <cdr:grpSp>
      <cdr:nvGrpSpPr>
        <cdr:cNvPr id="36" name="Legend">
          <a:extLst xmlns:a="http://schemas.openxmlformats.org/drawingml/2006/main">
            <a:ext uri="{FF2B5EF4-FFF2-40B4-BE49-F238E27FC236}">
              <a16:creationId xmlns:a16="http://schemas.microsoft.com/office/drawing/2014/main" id="{A45690D5-5B74-4F84-82D5-A15FAD8CDC73}"/>
            </a:ext>
          </a:extLst>
        </cdr:cNvPr>
        <cdr:cNvGrpSpPr/>
      </cdr:nvGrpSpPr>
      <cdr:grpSpPr>
        <a:xfrm xmlns:a="http://schemas.openxmlformats.org/drawingml/2006/main">
          <a:off x="211625" y="0"/>
          <a:ext cx="4312113" cy="303741"/>
          <a:chOff x="0" y="0"/>
          <a:chExt cx="4312093" cy="303738"/>
        </a:xfrm>
      </cdr:grpSpPr>
      <cdr:grpSp>
        <cdr:nvGrpSpPr>
          <cdr:cNvPr id="38" name="Ltxb1">
            <a:extLst xmlns:a="http://schemas.openxmlformats.org/drawingml/2006/main">
              <a:ext uri="{FF2B5EF4-FFF2-40B4-BE49-F238E27FC236}">
                <a16:creationId xmlns:a16="http://schemas.microsoft.com/office/drawing/2014/main" id="{1D70F257-D43F-410E-B3C2-755432DCE04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12093" cy="101246"/>
            <a:chOff x="0" y="0"/>
            <a:chExt cx="4312093" cy="101246"/>
          </a:xfrm>
        </cdr:grpSpPr>
        <cdr:sp macro="" textlink="">
          <cdr:nvSpPr>
            <cdr:cNvPr id="4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382C451-EF81-4921-984B-804534972CE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850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</a:t>
              </a:r>
            </a:p>
          </cdr:txBody>
        </cdr:sp>
        <cdr:sp macro="" textlink="">
          <cdr:nvSpPr>
            <cdr:cNvPr id="4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BFEB412-CC7E-4AC2-9742-C53B99D6C98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2">
            <a:extLst xmlns:a="http://schemas.openxmlformats.org/drawingml/2006/main">
              <a:ext uri="{FF2B5EF4-FFF2-40B4-BE49-F238E27FC236}">
                <a16:creationId xmlns:a16="http://schemas.microsoft.com/office/drawing/2014/main" id="{47B1CFD7-0D2A-42AA-95AE-D0240EBB674F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12093" cy="101246"/>
            <a:chOff x="0" y="101246"/>
            <a:chExt cx="4312093" cy="101246"/>
          </a:xfrm>
        </cdr:grpSpPr>
        <cdr:sp macro="" textlink="">
          <cdr:nvSpPr>
            <cdr:cNvPr id="4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8F6DA55-9760-48D6-9414-B6601B0B488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850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2022</a:t>
              </a:r>
            </a:p>
          </cdr:txBody>
        </cdr:sp>
        <cdr:sp macro="" textlink="">
          <cdr:nvSpPr>
            <cdr:cNvPr id="4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9D78BF5-F748-468B-BB1D-2E7420E4BE2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0" name="Ltxb3">
            <a:extLst xmlns:a="http://schemas.openxmlformats.org/drawingml/2006/main">
              <a:ext uri="{FF2B5EF4-FFF2-40B4-BE49-F238E27FC236}">
                <a16:creationId xmlns:a16="http://schemas.microsoft.com/office/drawing/2014/main" id="{C5D39349-1F53-423C-9010-A2A64DC3B3C1}"/>
              </a:ext>
            </a:extLst>
          </cdr:cNvPr>
          <cdr:cNvGrpSpPr/>
        </cdr:nvGrpSpPr>
        <cdr:grpSpPr>
          <a:xfrm xmlns:a="http://schemas.openxmlformats.org/drawingml/2006/main">
            <a:off x="0" y="202491"/>
            <a:ext cx="4312093" cy="101247"/>
            <a:chOff x="0" y="202492"/>
            <a:chExt cx="4312093" cy="101246"/>
          </a:xfrm>
        </cdr:grpSpPr>
        <cdr:sp macro="" textlink="">
          <cdr:nvSpPr>
            <cdr:cNvPr id="4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3FF0C5C-5CB1-4D30-91EB-164EC28B7AD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8509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2022</a:t>
              </a:r>
            </a:p>
          </cdr:txBody>
        </cdr:sp>
        <cdr:sp macro="" textlink="">
          <cdr:nvSpPr>
            <cdr:cNvPr id="4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E474383-D18C-42DD-AFB1-CDBBEBABFE35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0.04665</cdr:x>
      <cdr:y>0.15213</cdr:y>
    </cdr:from>
    <cdr:to>
      <cdr:x>0.986</cdr:x>
      <cdr:y>0.20657</cdr:y>
    </cdr:to>
    <cdr:sp macro="" textlink="">
      <cdr:nvSpPr>
        <cdr:cNvPr id="37" name="Category">
          <a:extLst xmlns:a="http://schemas.openxmlformats.org/drawingml/2006/main">
            <a:ext uri="{FF2B5EF4-FFF2-40B4-BE49-F238E27FC236}">
              <a16:creationId xmlns:a16="http://schemas.microsoft.com/office/drawing/2014/main" id="{953C8619-637F-4DC3-9E49-66E99FCCAF17}"/>
            </a:ext>
          </a:extLst>
        </cdr:cNvPr>
        <cdr:cNvSpPr txBox="1"/>
      </cdr:nvSpPr>
      <cdr:spPr>
        <a:xfrm xmlns:a="http://schemas.openxmlformats.org/drawingml/2006/main">
          <a:off x="211647" y="354538"/>
          <a:ext cx="4261293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2022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9674D0F3-C224-4E08-83C8-7824B8AB4E0D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25F579BD-EA3C-4184-8056-5B5DC618801D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269240</xdr:colOff>
      <xdr:row>16</xdr:row>
      <xdr:rowOff>98633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35F29006-FA61-4E30-B96B-B323A06B7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0.13783</cdr:y>
    </cdr:to>
    <cdr:grpSp>
      <cdr:nvGrpSpPr>
        <cdr:cNvPr id="65" name="Legend">
          <a:extLst xmlns:a="http://schemas.openxmlformats.org/drawingml/2006/main">
            <a:ext uri="{FF2B5EF4-FFF2-40B4-BE49-F238E27FC236}">
              <a16:creationId xmlns:a16="http://schemas.microsoft.com/office/drawing/2014/main" id="{FC9BDA80-E712-41F2-BAC8-75A0AC72A0B5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03730"/>
          <a:chOff x="0" y="0"/>
          <a:chExt cx="4333302" cy="303738"/>
        </a:xfrm>
      </cdr:grpSpPr>
      <cdr:grpSp>
        <cdr:nvGrpSpPr>
          <cdr:cNvPr id="66" name="Ltxb1">
            <a:extLst xmlns:a="http://schemas.openxmlformats.org/drawingml/2006/main">
              <a:ext uri="{FF2B5EF4-FFF2-40B4-BE49-F238E27FC236}">
                <a16:creationId xmlns:a16="http://schemas.microsoft.com/office/drawing/2014/main" id="{AAA4BD9D-4789-461D-97C3-A94DC1F54B9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7"/>
            <a:chOff x="0" y="0"/>
            <a:chExt cx="4333302" cy="101246"/>
          </a:xfrm>
        </cdr:grpSpPr>
        <cdr:sp macro="" textlink="">
          <cdr:nvSpPr>
            <cdr:cNvPr id="7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7CBEF4A-1822-4F99-9B82-BE5686959D1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7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9991283-9243-4C3C-ACBD-2E61D7340AC3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7" name="Ltxb2">
            <a:extLst xmlns:a="http://schemas.openxmlformats.org/drawingml/2006/main">
              <a:ext uri="{FF2B5EF4-FFF2-40B4-BE49-F238E27FC236}">
                <a16:creationId xmlns:a16="http://schemas.microsoft.com/office/drawing/2014/main" id="{05CC22C4-133D-476C-B3E2-C1ED981F16C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5"/>
            <a:chOff x="0" y="101246"/>
            <a:chExt cx="4333302" cy="101246"/>
          </a:xfrm>
        </cdr:grpSpPr>
        <cdr:sp macro="" textlink="">
          <cdr:nvSpPr>
            <cdr:cNvPr id="7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AABD315-6323-453A-A9F1-4F6350166BC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7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FA98A2E-12C4-49D7-992F-56BC3CB54397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8" name="Ltxb3">
            <a:extLst xmlns:a="http://schemas.openxmlformats.org/drawingml/2006/main">
              <a:ext uri="{FF2B5EF4-FFF2-40B4-BE49-F238E27FC236}">
                <a16:creationId xmlns:a16="http://schemas.microsoft.com/office/drawing/2014/main" id="{44405F25-BE9E-4ED5-962D-FBE581C84C0C}"/>
              </a:ext>
            </a:extLst>
          </cdr:cNvPr>
          <cdr:cNvGrpSpPr/>
        </cdr:nvGrpSpPr>
        <cdr:grpSpPr>
          <a:xfrm xmlns:a="http://schemas.openxmlformats.org/drawingml/2006/main">
            <a:off x="0" y="202493"/>
            <a:ext cx="4333302" cy="101245"/>
            <a:chOff x="0" y="202492"/>
            <a:chExt cx="4333302" cy="101246"/>
          </a:xfrm>
        </cdr:grpSpPr>
        <cdr:sp macro="" textlink="">
          <cdr:nvSpPr>
            <cdr:cNvPr id="7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0FC99E6-F166-4ED0-9486-B476AB69CC4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7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CCDB860-D443-4B1A-9C38-80C524E9B126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9" name="Ltxb4">
            <a:extLst xmlns:a="http://schemas.openxmlformats.org/drawingml/2006/main">
              <a:ext uri="{FF2B5EF4-FFF2-40B4-BE49-F238E27FC236}">
                <a16:creationId xmlns:a16="http://schemas.microsoft.com/office/drawing/2014/main" id="{587969B7-4F91-4898-A69D-BA01FDFE3DE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497840</xdr:colOff>
      <xdr:row>17</xdr:row>
      <xdr:rowOff>89108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023267-F4C1-484D-8A83-C6A519315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T9"/>
  <sheetViews>
    <sheetView showGridLines="0" tabSelected="1" zoomScaleNormal="100" workbookViewId="0">
      <selection activeCell="B1" sqref="B1"/>
    </sheetView>
  </sheetViews>
  <sheetFormatPr defaultColWidth="8.83203125" defaultRowHeight="12.75" x14ac:dyDescent="0.2"/>
  <cols>
    <col min="2" max="9" width="8.83203125" customWidth="1"/>
    <col min="10" max="10" width="8.83203125" style="60" customWidth="1"/>
    <col min="11" max="13" width="8.83203125" customWidth="1"/>
    <col min="14" max="14" width="13.33203125" customWidth="1"/>
    <col min="15" max="17" width="10.33203125" bestFit="1" customWidth="1"/>
    <col min="20" max="20" width="8.83203125" customWidth="1"/>
  </cols>
  <sheetData>
    <row r="1" spans="2:20" ht="13.35" customHeight="1" x14ac:dyDescent="0.2">
      <c r="B1" s="13" t="s">
        <v>23</v>
      </c>
      <c r="K1" s="72"/>
      <c r="L1" s="122" t="s">
        <v>21</v>
      </c>
      <c r="M1" s="102"/>
      <c r="N1" s="144" t="str">
        <f>LEFT($L$1,4) &amp;  " " &amp; LEFT(K4,2) &amp; " " &amp; RIGHT(K4,4)</f>
        <v>HICP Q3 2022</v>
      </c>
      <c r="O1" s="24" t="s">
        <v>22</v>
      </c>
      <c r="P1" s="73"/>
      <c r="T1" s="96" t="str">
        <f>LEFT($L$1,4) &amp; "X " &amp;  LEFT(K4,2) &amp; " " &amp; RIGHT(K4,4)</f>
        <v>HICPX Q3 2022</v>
      </c>
    </row>
    <row r="2" spans="2:20" ht="21.6" customHeight="1" x14ac:dyDescent="0.2">
      <c r="B2" s="161" t="s">
        <v>34</v>
      </c>
      <c r="C2" s="161"/>
      <c r="D2" s="161"/>
      <c r="E2" s="161"/>
      <c r="F2" s="161"/>
      <c r="G2" s="161"/>
      <c r="H2" s="161"/>
      <c r="I2" s="161"/>
      <c r="J2" s="159"/>
      <c r="K2" s="72"/>
      <c r="L2" s="103"/>
      <c r="M2" s="103"/>
      <c r="N2" s="144" t="str">
        <f>LEFT($L$1,4) &amp; " " &amp;  LEFT(K5,2) &amp; " " &amp; RIGHT(K5,4)</f>
        <v>HICP Q4 2022</v>
      </c>
      <c r="O2" s="73"/>
      <c r="P2" s="73"/>
      <c r="T2" s="96" t="str">
        <f>LEFT($L$1,4) &amp; "X " &amp;  LEFT(K5,2) &amp; " " &amp; RIGHT(K5,4)</f>
        <v>HICPX Q4 2022</v>
      </c>
    </row>
    <row r="3" spans="2:20" ht="13.5" thickBot="1" x14ac:dyDescent="0.25">
      <c r="K3" s="74"/>
      <c r="L3" s="131" t="s">
        <v>39</v>
      </c>
      <c r="M3" s="131" t="s">
        <v>40</v>
      </c>
      <c r="N3" s="137" t="s">
        <v>104</v>
      </c>
      <c r="O3" s="138" t="s">
        <v>39</v>
      </c>
      <c r="P3" s="75" t="s">
        <v>40</v>
      </c>
      <c r="Q3" s="75" t="s">
        <v>104</v>
      </c>
    </row>
    <row r="4" spans="2:20" x14ac:dyDescent="0.2">
      <c r="K4" s="72" t="s">
        <v>68</v>
      </c>
      <c r="L4" s="132">
        <v>7.31</v>
      </c>
      <c r="M4" s="132">
        <v>3.64</v>
      </c>
      <c r="N4" s="134">
        <v>2.14</v>
      </c>
      <c r="O4" s="139">
        <v>3.56</v>
      </c>
      <c r="P4" s="76">
        <v>2.9</v>
      </c>
      <c r="Q4" s="76">
        <v>2.2799999999999998</v>
      </c>
    </row>
    <row r="5" spans="2:20" ht="14.45" customHeight="1" x14ac:dyDescent="0.2">
      <c r="K5" s="72" t="s">
        <v>81</v>
      </c>
      <c r="L5" s="132">
        <v>8.2899999999999991</v>
      </c>
      <c r="M5" s="133">
        <v>5.77</v>
      </c>
      <c r="N5" s="134">
        <v>2.44</v>
      </c>
      <c r="O5" s="76">
        <v>4.03</v>
      </c>
      <c r="P5" s="76">
        <v>3.93</v>
      </c>
      <c r="Q5" s="76">
        <v>2.56</v>
      </c>
    </row>
    <row r="6" spans="2:20" x14ac:dyDescent="0.2">
      <c r="M6" s="60"/>
    </row>
    <row r="7" spans="2:20" x14ac:dyDescent="0.2">
      <c r="L7" s="60"/>
      <c r="M7" s="60"/>
      <c r="N7" s="60"/>
      <c r="O7" s="60"/>
      <c r="P7" s="60"/>
      <c r="Q7" s="60"/>
      <c r="R7" s="60"/>
      <c r="S7" s="60"/>
    </row>
    <row r="8" spans="2:20" x14ac:dyDescent="0.2">
      <c r="L8" s="60"/>
      <c r="M8" s="60"/>
      <c r="N8" s="60"/>
      <c r="O8" s="60"/>
      <c r="P8" s="60"/>
      <c r="Q8" s="60"/>
      <c r="R8" s="60"/>
      <c r="S8" s="60"/>
    </row>
    <row r="9" spans="2:20" x14ac:dyDescent="0.2">
      <c r="L9" s="64"/>
      <c r="O9" s="6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S1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1" width="8.83203125" style="27"/>
    <col min="12" max="12" width="12.83203125" style="27" bestFit="1" customWidth="1"/>
    <col min="13" max="14" width="8.83203125" style="27"/>
    <col min="15" max="16" width="8.83203125" style="18"/>
    <col min="17" max="17" width="8.83203125" style="56"/>
    <col min="18" max="16384" width="8.83203125" style="18"/>
  </cols>
  <sheetData>
    <row r="1" spans="1:19" ht="13.35" customHeight="1" x14ac:dyDescent="0.2">
      <c r="A1" s="4"/>
      <c r="B1" s="14" t="s">
        <v>12</v>
      </c>
    </row>
    <row r="2" spans="1:19" ht="13.35" customHeight="1" x14ac:dyDescent="0.2">
      <c r="B2" s="161" t="s">
        <v>13</v>
      </c>
      <c r="C2" s="161"/>
      <c r="D2" s="161"/>
      <c r="E2" s="161"/>
      <c r="F2" s="161"/>
      <c r="G2" s="161"/>
      <c r="H2" s="161"/>
      <c r="I2" s="161"/>
    </row>
    <row r="4" spans="1:19" ht="13.5" thickBot="1" x14ac:dyDescent="0.25">
      <c r="L4" s="77"/>
      <c r="M4" s="78" t="s">
        <v>81</v>
      </c>
      <c r="N4" s="78" t="s">
        <v>68</v>
      </c>
      <c r="O4" s="78" t="s">
        <v>62</v>
      </c>
    </row>
    <row r="5" spans="1:19" x14ac:dyDescent="0.2">
      <c r="L5" s="83" t="s">
        <v>87</v>
      </c>
      <c r="M5" s="84">
        <v>1.26</v>
      </c>
      <c r="N5" s="84">
        <v>0.68</v>
      </c>
      <c r="O5" s="84">
        <v>0.73</v>
      </c>
      <c r="P5" s="61"/>
      <c r="Q5" s="97"/>
      <c r="R5" s="97"/>
      <c r="S5" s="97"/>
    </row>
    <row r="6" spans="1:19" x14ac:dyDescent="0.2">
      <c r="L6" s="136" t="s">
        <v>97</v>
      </c>
      <c r="M6" s="84">
        <v>1.23</v>
      </c>
      <c r="N6" s="84">
        <v>0.95</v>
      </c>
      <c r="O6" s="84">
        <v>1.1000000000000001</v>
      </c>
      <c r="P6" s="61"/>
      <c r="Q6" s="97"/>
      <c r="R6" s="97"/>
      <c r="S6" s="97"/>
    </row>
    <row r="7" spans="1:19" x14ac:dyDescent="0.2">
      <c r="L7" s="83" t="s">
        <v>98</v>
      </c>
      <c r="M7" s="84">
        <v>2.86</v>
      </c>
      <c r="N7" s="84">
        <v>2.16</v>
      </c>
      <c r="O7" s="84">
        <v>2.3199999999999998</v>
      </c>
      <c r="P7" s="61"/>
      <c r="Q7" s="97"/>
      <c r="R7" s="97"/>
      <c r="S7" s="97"/>
    </row>
    <row r="8" spans="1:19" x14ac:dyDescent="0.2">
      <c r="L8" s="83" t="s">
        <v>77</v>
      </c>
      <c r="M8" s="84">
        <v>6.63</v>
      </c>
      <c r="N8" s="84">
        <v>6.3</v>
      </c>
      <c r="O8" s="84">
        <v>5.53</v>
      </c>
      <c r="P8" s="61"/>
      <c r="Q8" s="97"/>
      <c r="R8" s="97"/>
      <c r="S8" s="97"/>
    </row>
    <row r="9" spans="1:19" x14ac:dyDescent="0.2">
      <c r="L9" s="83" t="s">
        <v>76</v>
      </c>
      <c r="M9" s="84">
        <v>13.94</v>
      </c>
      <c r="N9" s="84">
        <v>14.12</v>
      </c>
      <c r="O9" s="84">
        <v>12.73</v>
      </c>
      <c r="P9" s="61"/>
      <c r="Q9" s="97"/>
      <c r="R9" s="97"/>
      <c r="S9" s="97"/>
    </row>
    <row r="10" spans="1:19" x14ac:dyDescent="0.2">
      <c r="L10" s="83" t="s">
        <v>75</v>
      </c>
      <c r="M10" s="84">
        <v>24.08</v>
      </c>
      <c r="N10" s="84">
        <v>23.45</v>
      </c>
      <c r="O10" s="84">
        <v>25.1</v>
      </c>
      <c r="P10" s="61"/>
      <c r="Q10" s="97"/>
      <c r="R10" s="97"/>
      <c r="S10" s="97"/>
    </row>
    <row r="11" spans="1:19" x14ac:dyDescent="0.2">
      <c r="L11" s="83" t="s">
        <v>74</v>
      </c>
      <c r="M11" s="84">
        <v>25.9</v>
      </c>
      <c r="N11" s="84">
        <v>23.23</v>
      </c>
      <c r="O11" s="84">
        <v>27.44</v>
      </c>
      <c r="P11" s="61"/>
      <c r="Q11" s="97"/>
      <c r="R11" s="97"/>
      <c r="S11" s="97"/>
    </row>
    <row r="12" spans="1:19" x14ac:dyDescent="0.2">
      <c r="L12" s="83" t="s">
        <v>72</v>
      </c>
      <c r="M12" s="84">
        <v>12.66</v>
      </c>
      <c r="N12" s="84">
        <v>14.07</v>
      </c>
      <c r="O12" s="84">
        <v>13.48</v>
      </c>
      <c r="P12" s="61"/>
      <c r="Q12" s="97"/>
      <c r="R12" s="97"/>
      <c r="S12" s="97"/>
    </row>
    <row r="13" spans="1:19" x14ac:dyDescent="0.2">
      <c r="L13" s="83" t="s">
        <v>73</v>
      </c>
      <c r="M13" s="84">
        <v>6.15</v>
      </c>
      <c r="N13" s="84">
        <v>7.53</v>
      </c>
      <c r="O13" s="84">
        <v>6.22</v>
      </c>
      <c r="P13" s="61"/>
      <c r="Q13" s="97"/>
      <c r="R13" s="97"/>
      <c r="S13" s="97"/>
    </row>
    <row r="14" spans="1:19" x14ac:dyDescent="0.2">
      <c r="L14" s="83" t="s">
        <v>78</v>
      </c>
      <c r="M14" s="84">
        <v>3.03</v>
      </c>
      <c r="N14" s="84">
        <v>4.09</v>
      </c>
      <c r="O14" s="84">
        <v>3.11</v>
      </c>
      <c r="P14" s="61"/>
      <c r="Q14" s="97"/>
      <c r="R14" s="97"/>
      <c r="S14" s="97"/>
    </row>
    <row r="15" spans="1:19" x14ac:dyDescent="0.2">
      <c r="L15" s="83" t="s">
        <v>79</v>
      </c>
      <c r="M15" s="84">
        <v>1.24</v>
      </c>
      <c r="N15" s="84">
        <v>1.87</v>
      </c>
      <c r="O15" s="84">
        <v>1.1399999999999999</v>
      </c>
      <c r="Q15" s="97"/>
      <c r="R15" s="97"/>
      <c r="S15" s="97"/>
    </row>
    <row r="16" spans="1:19" x14ac:dyDescent="0.2">
      <c r="L16" s="83" t="s">
        <v>67</v>
      </c>
      <c r="M16" s="84">
        <v>1.02</v>
      </c>
      <c r="N16" s="84">
        <v>1.56</v>
      </c>
      <c r="O16" s="84">
        <v>1.1000000000000001</v>
      </c>
      <c r="Q16" s="97"/>
      <c r="R16" s="97"/>
      <c r="S16" s="97"/>
    </row>
    <row r="17" spans="12:19" x14ac:dyDescent="0.2">
      <c r="L17" s="83"/>
      <c r="M17" s="84"/>
      <c r="N17" s="84"/>
      <c r="O17" s="84"/>
      <c r="Q17" s="97"/>
      <c r="R17" s="97"/>
      <c r="S17" s="97"/>
    </row>
    <row r="18" spans="12:19" x14ac:dyDescent="0.2">
      <c r="M18" s="135">
        <v>100.0000000001</v>
      </c>
      <c r="N18" s="135">
        <v>100.0000000002</v>
      </c>
      <c r="O18" s="135">
        <v>100.0000000001</v>
      </c>
      <c r="Q18" s="97"/>
      <c r="R18" s="97"/>
      <c r="S18" s="97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R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50"/>
    <col min="2" max="9" width="8.83203125" style="50" customWidth="1"/>
    <col min="10" max="10" width="8.83203125" style="60" customWidth="1"/>
    <col min="11" max="12" width="8.83203125" style="50" customWidth="1"/>
    <col min="13" max="15" width="8.83203125" style="50"/>
    <col min="16" max="16" width="8.83203125" style="60"/>
    <col min="17" max="16384" width="8.83203125" style="50"/>
  </cols>
  <sheetData>
    <row r="1" spans="2:18" ht="13.35" customHeight="1" x14ac:dyDescent="0.2">
      <c r="B1" s="14" t="s">
        <v>37</v>
      </c>
      <c r="K1" s="101" t="s">
        <v>94</v>
      </c>
      <c r="L1" s="47"/>
    </row>
    <row r="2" spans="2:18" ht="13.35" customHeight="1" x14ac:dyDescent="0.2">
      <c r="B2" s="161" t="s">
        <v>36</v>
      </c>
      <c r="C2" s="161"/>
      <c r="D2" s="161"/>
      <c r="E2" s="161"/>
      <c r="F2" s="161"/>
      <c r="G2" s="161"/>
      <c r="H2" s="161"/>
      <c r="I2" s="161"/>
      <c r="J2" s="160"/>
      <c r="K2" s="101" t="s">
        <v>95</v>
      </c>
      <c r="L2" s="52"/>
    </row>
    <row r="3" spans="2:18" ht="15.75" thickBot="1" x14ac:dyDescent="0.3">
      <c r="K3" s="74"/>
      <c r="L3" s="123" t="s">
        <v>39</v>
      </c>
      <c r="M3" s="123" t="s">
        <v>40</v>
      </c>
      <c r="N3" s="123" t="s">
        <v>104</v>
      </c>
      <c r="O3" s="123">
        <v>2025</v>
      </c>
      <c r="P3" s="123">
        <v>2026</v>
      </c>
      <c r="Q3" s="123" t="s">
        <v>109</v>
      </c>
    </row>
    <row r="4" spans="2:18" x14ac:dyDescent="0.2">
      <c r="K4" s="72" t="s">
        <v>68</v>
      </c>
      <c r="L4" s="79">
        <v>6.74</v>
      </c>
      <c r="M4" s="79">
        <v>6.68</v>
      </c>
      <c r="N4" s="79">
        <v>6.59</v>
      </c>
      <c r="O4" s="79" t="e">
        <v>#N/A</v>
      </c>
      <c r="P4" s="79" t="e">
        <v>#N/A</v>
      </c>
      <c r="Q4" s="79">
        <v>6.37</v>
      </c>
    </row>
    <row r="5" spans="2:18" ht="14.45" customHeight="1" x14ac:dyDescent="0.2">
      <c r="K5" s="72" t="s">
        <v>81</v>
      </c>
      <c r="L5" s="79">
        <v>6.75</v>
      </c>
      <c r="M5" s="79">
        <v>7.1</v>
      </c>
      <c r="N5" s="79">
        <v>6.99</v>
      </c>
      <c r="O5" s="79" t="e">
        <v>#N/A</v>
      </c>
      <c r="P5" s="79" t="e">
        <v>#N/A</v>
      </c>
      <c r="Q5" s="79">
        <v>6.58</v>
      </c>
    </row>
    <row r="7" spans="2:18" x14ac:dyDescent="0.2">
      <c r="L7" s="60"/>
      <c r="M7" s="60"/>
      <c r="N7" s="60"/>
      <c r="O7" s="60"/>
      <c r="Q7" s="60"/>
      <c r="R7" s="60"/>
    </row>
    <row r="8" spans="2:18" x14ac:dyDescent="0.2">
      <c r="L8" s="60"/>
      <c r="M8" s="60"/>
      <c r="N8" s="60"/>
      <c r="O8" s="60"/>
      <c r="Q8" s="60"/>
      <c r="R8" s="60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R51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5.1640625" style="18" customWidth="1"/>
    <col min="10" max="10" width="15.1640625" style="97" customWidth="1"/>
    <col min="11" max="11" width="12.6640625" style="27" bestFit="1" customWidth="1"/>
    <col min="12" max="14" width="8.83203125" style="27"/>
    <col min="15" max="16" width="8.83203125" style="18"/>
    <col min="17" max="17" width="8.83203125" style="58"/>
    <col min="18" max="18" width="8.83203125" style="57"/>
    <col min="19" max="16384" width="8.83203125" style="18"/>
  </cols>
  <sheetData>
    <row r="1" spans="1:18" ht="13.35" customHeight="1" x14ac:dyDescent="0.2">
      <c r="B1" s="22" t="s">
        <v>38</v>
      </c>
    </row>
    <row r="2" spans="1:18" ht="13.35" customHeight="1" thickBot="1" x14ac:dyDescent="0.25">
      <c r="A2" s="6"/>
      <c r="B2" s="161" t="s">
        <v>71</v>
      </c>
      <c r="C2" s="161"/>
      <c r="D2" s="161"/>
      <c r="E2" s="161"/>
      <c r="F2" s="161"/>
      <c r="G2" s="161"/>
      <c r="H2" s="161"/>
      <c r="I2" s="161"/>
      <c r="J2" s="160"/>
      <c r="K2" s="77"/>
      <c r="L2" s="78" t="s">
        <v>81</v>
      </c>
      <c r="M2" s="78" t="s">
        <v>68</v>
      </c>
      <c r="N2" s="78" t="s">
        <v>62</v>
      </c>
    </row>
    <row r="3" spans="1:18" x14ac:dyDescent="0.2">
      <c r="K3" s="83" t="s">
        <v>85</v>
      </c>
      <c r="L3" s="82">
        <v>7.0000000000000007E-2</v>
      </c>
      <c r="M3" s="82">
        <v>0.06</v>
      </c>
      <c r="N3" s="82">
        <v>0</v>
      </c>
      <c r="P3" s="97"/>
      <c r="Q3" s="97"/>
      <c r="R3" s="97"/>
    </row>
    <row r="4" spans="1:18" ht="13.35" customHeight="1" x14ac:dyDescent="0.2">
      <c r="K4" s="83" t="s">
        <v>90</v>
      </c>
      <c r="L4" s="82">
        <v>0.09</v>
      </c>
      <c r="M4" s="82">
        <v>0.1</v>
      </c>
      <c r="N4" s="82">
        <v>0</v>
      </c>
      <c r="P4" s="97"/>
      <c r="Q4" s="97"/>
      <c r="R4" s="97"/>
    </row>
    <row r="5" spans="1:18" ht="13.35" customHeight="1" x14ac:dyDescent="0.2">
      <c r="K5" s="83" t="s">
        <v>84</v>
      </c>
      <c r="L5" s="82">
        <v>0.38</v>
      </c>
      <c r="M5" s="82">
        <v>0.64</v>
      </c>
      <c r="N5" s="82">
        <v>0</v>
      </c>
      <c r="P5" s="97"/>
      <c r="Q5" s="97"/>
      <c r="R5" s="97"/>
    </row>
    <row r="6" spans="1:18" ht="13.35" customHeight="1" x14ac:dyDescent="0.2">
      <c r="K6" s="83" t="s">
        <v>91</v>
      </c>
      <c r="L6" s="82">
        <v>1.1399999999999999</v>
      </c>
      <c r="M6" s="82">
        <v>2.19</v>
      </c>
      <c r="N6" s="82">
        <v>0.97</v>
      </c>
      <c r="P6" s="97"/>
      <c r="Q6" s="97"/>
      <c r="R6" s="97"/>
    </row>
    <row r="7" spans="1:18" ht="13.35" customHeight="1" x14ac:dyDescent="0.2">
      <c r="K7" s="83" t="s">
        <v>42</v>
      </c>
      <c r="L7" s="82">
        <v>2.81</v>
      </c>
      <c r="M7" s="82">
        <v>5.31</v>
      </c>
      <c r="N7" s="82">
        <v>2.4700000000000002</v>
      </c>
      <c r="P7" s="97"/>
      <c r="Q7" s="97"/>
      <c r="R7" s="97"/>
    </row>
    <row r="8" spans="1:18" ht="13.35" customHeight="1" x14ac:dyDescent="0.2">
      <c r="I8" s="12"/>
      <c r="J8" s="12"/>
      <c r="K8" s="83" t="s">
        <v>43</v>
      </c>
      <c r="L8" s="82">
        <v>12.4</v>
      </c>
      <c r="M8" s="82">
        <v>18.62</v>
      </c>
      <c r="N8" s="82">
        <v>11.61</v>
      </c>
      <c r="P8" s="97"/>
      <c r="Q8" s="97"/>
      <c r="R8" s="97"/>
    </row>
    <row r="9" spans="1:18" ht="13.35" customHeight="1" x14ac:dyDescent="0.2">
      <c r="K9" s="83" t="s">
        <v>44</v>
      </c>
      <c r="L9" s="82">
        <v>60.71</v>
      </c>
      <c r="M9" s="82">
        <v>45.54</v>
      </c>
      <c r="N9" s="82">
        <v>38.840000000000003</v>
      </c>
      <c r="P9" s="97"/>
      <c r="Q9" s="97"/>
      <c r="R9" s="97"/>
    </row>
    <row r="10" spans="1:18" ht="13.35" customHeight="1" x14ac:dyDescent="0.2">
      <c r="K10" s="83" t="s">
        <v>45</v>
      </c>
      <c r="L10" s="82">
        <v>16.510000000000002</v>
      </c>
      <c r="M10" s="82">
        <v>19.489999999999998</v>
      </c>
      <c r="N10" s="82">
        <v>27.83</v>
      </c>
      <c r="P10" s="97"/>
      <c r="Q10" s="97"/>
      <c r="R10" s="97"/>
    </row>
    <row r="11" spans="1:18" ht="13.35" customHeight="1" x14ac:dyDescent="0.2">
      <c r="K11" s="83" t="s">
        <v>46</v>
      </c>
      <c r="L11" s="82">
        <v>3.95</v>
      </c>
      <c r="M11" s="82">
        <v>4.4800000000000004</v>
      </c>
      <c r="N11" s="82">
        <v>11.94</v>
      </c>
      <c r="P11" s="97"/>
      <c r="Q11" s="97"/>
      <c r="R11" s="97"/>
    </row>
    <row r="12" spans="1:18" ht="13.35" customHeight="1" x14ac:dyDescent="0.2">
      <c r="K12" s="83" t="s">
        <v>47</v>
      </c>
      <c r="L12" s="82">
        <v>1.0900000000000001</v>
      </c>
      <c r="M12" s="82">
        <v>2.0299999999999998</v>
      </c>
      <c r="N12" s="82">
        <v>3.68</v>
      </c>
      <c r="P12" s="97"/>
      <c r="Q12" s="97"/>
      <c r="R12" s="97"/>
    </row>
    <row r="13" spans="1:18" ht="13.35" customHeight="1" x14ac:dyDescent="0.2">
      <c r="K13" s="83" t="s">
        <v>48</v>
      </c>
      <c r="L13" s="82">
        <v>0.51</v>
      </c>
      <c r="M13" s="82">
        <v>0.93</v>
      </c>
      <c r="N13" s="82">
        <v>1.47</v>
      </c>
      <c r="P13" s="97"/>
      <c r="Q13" s="97"/>
      <c r="R13" s="97"/>
    </row>
    <row r="14" spans="1:18" s="68" customFormat="1" ht="13.35" customHeight="1" x14ac:dyDescent="0.2">
      <c r="A14" s="1"/>
      <c r="B14" s="13"/>
      <c r="C14" s="1"/>
      <c r="D14" s="1"/>
      <c r="E14" s="1"/>
      <c r="F14" s="1"/>
      <c r="G14" s="1"/>
      <c r="J14" s="97"/>
      <c r="K14" s="83" t="s">
        <v>49</v>
      </c>
      <c r="L14" s="82">
        <v>0.18</v>
      </c>
      <c r="M14" s="82">
        <v>0.37</v>
      </c>
      <c r="N14" s="82">
        <v>0.61</v>
      </c>
      <c r="P14" s="97"/>
      <c r="Q14" s="97"/>
      <c r="R14" s="97"/>
    </row>
    <row r="15" spans="1:18" s="68" customFormat="1" ht="13.35" customHeight="1" x14ac:dyDescent="0.2">
      <c r="A15" s="1"/>
      <c r="B15" s="13"/>
      <c r="C15" s="1"/>
      <c r="D15" s="1"/>
      <c r="E15" s="1"/>
      <c r="F15" s="1"/>
      <c r="G15" s="1"/>
      <c r="J15" s="97"/>
      <c r="K15" s="83" t="s">
        <v>50</v>
      </c>
      <c r="L15" s="82">
        <v>0.1</v>
      </c>
      <c r="M15" s="82">
        <v>0.17</v>
      </c>
      <c r="N15" s="82">
        <v>0.32</v>
      </c>
      <c r="P15" s="97"/>
      <c r="Q15" s="97"/>
      <c r="R15" s="97"/>
    </row>
    <row r="16" spans="1:18" ht="13.35" customHeight="1" x14ac:dyDescent="0.2">
      <c r="B16" s="161"/>
      <c r="C16" s="161"/>
      <c r="D16" s="161"/>
      <c r="E16" s="161"/>
      <c r="F16" s="161"/>
      <c r="K16" s="83" t="s">
        <v>110</v>
      </c>
      <c r="L16" s="82">
        <v>0.08</v>
      </c>
      <c r="M16" s="82">
        <v>0.09</v>
      </c>
      <c r="N16" s="82">
        <v>0.26</v>
      </c>
      <c r="P16" s="97"/>
      <c r="Q16" s="97"/>
      <c r="R16" s="97"/>
    </row>
    <row r="17" spans="1:18" ht="13.35" customHeight="1" x14ac:dyDescent="0.2">
      <c r="K17" s="80"/>
      <c r="L17" s="140">
        <f>SUM(L3:L16)</f>
        <v>100.02000000000001</v>
      </c>
      <c r="M17" s="140">
        <f>SUM(M3:M16)</f>
        <v>100.02000000000002</v>
      </c>
      <c r="N17" s="140">
        <f>SUM(N3:N16)</f>
        <v>100</v>
      </c>
      <c r="P17" s="97"/>
      <c r="Q17" s="97"/>
      <c r="R17" s="97"/>
    </row>
    <row r="18" spans="1:18" ht="13.35" customHeight="1" x14ac:dyDescent="0.2">
      <c r="K18" s="80"/>
      <c r="L18" s="80"/>
      <c r="M18" s="80"/>
      <c r="N18" s="86"/>
      <c r="P18" s="97"/>
      <c r="Q18" s="97"/>
      <c r="R18" s="97"/>
    </row>
    <row r="19" spans="1:18" ht="13.35" customHeight="1" thickBot="1" x14ac:dyDescent="0.25">
      <c r="K19" s="77"/>
      <c r="L19" s="78" t="s">
        <v>68</v>
      </c>
      <c r="M19" s="78" t="s">
        <v>62</v>
      </c>
      <c r="N19" s="78" t="s">
        <v>62</v>
      </c>
      <c r="P19" s="97"/>
      <c r="Q19" s="97"/>
      <c r="R19" s="97"/>
    </row>
    <row r="20" spans="1:18" ht="13.35" customHeight="1" x14ac:dyDescent="0.2">
      <c r="K20" s="83" t="s">
        <v>85</v>
      </c>
      <c r="L20" s="82">
        <v>7.0000000000000007E-2</v>
      </c>
      <c r="M20" s="82">
        <v>0.08</v>
      </c>
      <c r="N20" s="82">
        <v>0</v>
      </c>
      <c r="P20" s="97"/>
      <c r="Q20" s="97"/>
      <c r="R20" s="97"/>
    </row>
    <row r="21" spans="1:18" ht="13.35" customHeight="1" x14ac:dyDescent="0.2">
      <c r="K21" s="83" t="s">
        <v>90</v>
      </c>
      <c r="L21" s="82">
        <v>0.1</v>
      </c>
      <c r="M21" s="82">
        <v>0.46</v>
      </c>
      <c r="N21" s="82">
        <v>0</v>
      </c>
      <c r="P21" s="97"/>
      <c r="Q21" s="97"/>
      <c r="R21" s="97"/>
    </row>
    <row r="22" spans="1:18" ht="13.35" customHeight="1" x14ac:dyDescent="0.2">
      <c r="K22" s="83" t="s">
        <v>84</v>
      </c>
      <c r="L22" s="82">
        <v>0.27</v>
      </c>
      <c r="M22" s="82">
        <v>1.46</v>
      </c>
      <c r="N22" s="82">
        <v>0</v>
      </c>
      <c r="P22" s="97"/>
      <c r="Q22" s="97"/>
      <c r="R22" s="97"/>
    </row>
    <row r="23" spans="1:18" ht="13.35" customHeight="1" x14ac:dyDescent="0.2">
      <c r="K23" s="83" t="s">
        <v>91</v>
      </c>
      <c r="L23" s="82">
        <v>1.04</v>
      </c>
      <c r="M23" s="82">
        <v>4.28</v>
      </c>
      <c r="N23" s="82">
        <v>2.46</v>
      </c>
      <c r="P23" s="97"/>
      <c r="Q23" s="97"/>
      <c r="R23" s="97"/>
    </row>
    <row r="24" spans="1:18" ht="13.35" customHeight="1" x14ac:dyDescent="0.2">
      <c r="K24" s="83" t="s">
        <v>42</v>
      </c>
      <c r="L24" s="82">
        <v>3.86</v>
      </c>
      <c r="M24" s="82">
        <v>8.89</v>
      </c>
      <c r="N24" s="82">
        <v>5.49</v>
      </c>
      <c r="P24" s="97"/>
      <c r="Q24" s="97"/>
      <c r="R24" s="97"/>
    </row>
    <row r="25" spans="1:18" ht="13.35" customHeight="1" x14ac:dyDescent="0.2">
      <c r="K25" s="83" t="s">
        <v>43</v>
      </c>
      <c r="L25" s="82">
        <v>13.25</v>
      </c>
      <c r="M25" s="82">
        <v>19.829999999999998</v>
      </c>
      <c r="N25" s="82">
        <v>17.850000000000001</v>
      </c>
      <c r="P25" s="97"/>
      <c r="Q25" s="97"/>
      <c r="R25" s="97"/>
    </row>
    <row r="26" spans="1:18" ht="13.35" customHeight="1" x14ac:dyDescent="0.2">
      <c r="K26" s="83" t="s">
        <v>44</v>
      </c>
      <c r="L26" s="82">
        <v>30.24</v>
      </c>
      <c r="M26" s="82">
        <v>32.74</v>
      </c>
      <c r="N26" s="82">
        <v>34.36</v>
      </c>
      <c r="P26" s="97"/>
      <c r="Q26" s="97"/>
      <c r="R26" s="97"/>
    </row>
    <row r="27" spans="1:18" ht="13.35" customHeight="1" x14ac:dyDescent="0.2">
      <c r="B27" s="13"/>
      <c r="K27" s="83" t="s">
        <v>45</v>
      </c>
      <c r="L27" s="82">
        <v>27.09</v>
      </c>
      <c r="M27" s="82">
        <v>18.21</v>
      </c>
      <c r="N27" s="82">
        <v>21.54</v>
      </c>
      <c r="P27" s="97"/>
      <c r="Q27" s="97"/>
      <c r="R27" s="97"/>
    </row>
    <row r="28" spans="1:18" s="68" customFormat="1" ht="14.25" customHeight="1" x14ac:dyDescent="0.2">
      <c r="A28" s="1"/>
      <c r="B28" s="1"/>
      <c r="C28" s="1"/>
      <c r="D28" s="1"/>
      <c r="E28" s="1"/>
      <c r="F28" s="1"/>
      <c r="G28" s="1"/>
      <c r="J28" s="97"/>
      <c r="K28" s="83" t="s">
        <v>46</v>
      </c>
      <c r="L28" s="82">
        <v>13.87</v>
      </c>
      <c r="M28" s="82">
        <v>8.16</v>
      </c>
      <c r="N28" s="82">
        <v>10.82</v>
      </c>
      <c r="P28" s="97"/>
      <c r="Q28" s="97"/>
      <c r="R28" s="97"/>
    </row>
    <row r="29" spans="1:18" s="68" customFormat="1" ht="14.25" customHeight="1" x14ac:dyDescent="0.2">
      <c r="A29" s="1"/>
      <c r="B29" s="1"/>
      <c r="C29" s="1"/>
      <c r="D29" s="1"/>
      <c r="E29" s="1"/>
      <c r="F29" s="1"/>
      <c r="G29" s="1"/>
      <c r="J29" s="97"/>
      <c r="K29" s="83" t="s">
        <v>47</v>
      </c>
      <c r="L29" s="82">
        <v>5.86</v>
      </c>
      <c r="M29" s="82">
        <v>3.45</v>
      </c>
      <c r="N29" s="82">
        <v>4.05</v>
      </c>
      <c r="P29" s="97"/>
      <c r="Q29" s="97"/>
      <c r="R29" s="97"/>
    </row>
    <row r="30" spans="1:18" ht="13.35" customHeight="1" x14ac:dyDescent="0.2">
      <c r="K30" s="83" t="s">
        <v>48</v>
      </c>
      <c r="L30" s="82">
        <v>2.5</v>
      </c>
      <c r="M30" s="82">
        <v>1.55</v>
      </c>
      <c r="N30" s="82">
        <v>1.63</v>
      </c>
      <c r="P30" s="97"/>
      <c r="Q30" s="97"/>
      <c r="R30" s="97"/>
    </row>
    <row r="31" spans="1:18" ht="13.35" customHeight="1" x14ac:dyDescent="0.2">
      <c r="K31" s="83" t="s">
        <v>49</v>
      </c>
      <c r="L31" s="82">
        <v>1.1299999999999999</v>
      </c>
      <c r="M31" s="82">
        <v>0.62</v>
      </c>
      <c r="N31" s="82">
        <v>0.9</v>
      </c>
      <c r="P31" s="97"/>
      <c r="Q31" s="97"/>
      <c r="R31" s="97"/>
    </row>
    <row r="32" spans="1:18" ht="13.35" customHeight="1" x14ac:dyDescent="0.2">
      <c r="K32" s="83" t="s">
        <v>50</v>
      </c>
      <c r="L32" s="82">
        <v>0.44</v>
      </c>
      <c r="M32" s="82">
        <v>0.19</v>
      </c>
      <c r="N32" s="82">
        <v>0.55000000000000004</v>
      </c>
      <c r="P32" s="97"/>
      <c r="Q32" s="97"/>
      <c r="R32" s="97"/>
    </row>
    <row r="33" spans="11:18" ht="13.35" customHeight="1" x14ac:dyDescent="0.2">
      <c r="K33" s="83" t="s">
        <v>110</v>
      </c>
      <c r="L33" s="82">
        <v>0.28999999999999998</v>
      </c>
      <c r="M33" s="82">
        <v>0.11</v>
      </c>
      <c r="N33" s="82">
        <v>0.36</v>
      </c>
      <c r="P33" s="97"/>
      <c r="Q33" s="97"/>
      <c r="R33" s="97"/>
    </row>
    <row r="34" spans="11:18" ht="13.35" customHeight="1" x14ac:dyDescent="0.2">
      <c r="K34" s="86"/>
      <c r="L34" s="140">
        <f>SUM(L20:L33)</f>
        <v>100.01</v>
      </c>
      <c r="M34" s="140">
        <f>SUM(M20:M33)</f>
        <v>100.03000000000002</v>
      </c>
      <c r="N34" s="140">
        <f>SUM(N20:N33)</f>
        <v>100.00999999999998</v>
      </c>
      <c r="P34" s="97"/>
      <c r="Q34" s="97"/>
      <c r="R34" s="97"/>
    </row>
    <row r="35" spans="11:18" ht="13.35" customHeight="1" x14ac:dyDescent="0.2">
      <c r="K35" s="86"/>
      <c r="L35" s="85"/>
      <c r="M35" s="85"/>
      <c r="N35" s="85"/>
      <c r="P35" s="97"/>
      <c r="Q35" s="97"/>
      <c r="R35" s="97"/>
    </row>
    <row r="36" spans="11:18" ht="13.35" customHeight="1" thickBot="1" x14ac:dyDescent="0.25">
      <c r="K36" s="77"/>
      <c r="L36" s="78" t="s">
        <v>81</v>
      </c>
      <c r="M36" s="78" t="s">
        <v>68</v>
      </c>
      <c r="N36" s="78" t="s">
        <v>62</v>
      </c>
      <c r="P36" s="97"/>
      <c r="Q36" s="97"/>
      <c r="R36" s="97"/>
    </row>
    <row r="37" spans="11:18" ht="13.35" customHeight="1" x14ac:dyDescent="0.2">
      <c r="K37" s="83" t="s">
        <v>85</v>
      </c>
      <c r="L37" s="82">
        <v>0.08</v>
      </c>
      <c r="M37" s="82">
        <v>0.44</v>
      </c>
      <c r="N37" s="82">
        <v>0</v>
      </c>
      <c r="P37" s="97"/>
      <c r="Q37" s="97"/>
      <c r="R37" s="97"/>
    </row>
    <row r="38" spans="11:18" ht="13.35" customHeight="1" x14ac:dyDescent="0.2">
      <c r="K38" s="83" t="s">
        <v>90</v>
      </c>
      <c r="L38" s="82">
        <v>0.32</v>
      </c>
      <c r="M38" s="82">
        <v>1.1599999999999999</v>
      </c>
      <c r="N38" s="82">
        <v>0</v>
      </c>
      <c r="P38" s="97"/>
      <c r="Q38" s="97"/>
      <c r="R38" s="97"/>
    </row>
    <row r="39" spans="11:18" ht="13.35" customHeight="1" x14ac:dyDescent="0.2">
      <c r="K39" s="83" t="s">
        <v>84</v>
      </c>
      <c r="L39" s="82">
        <v>0.64</v>
      </c>
      <c r="M39" s="82">
        <v>2.2400000000000002</v>
      </c>
      <c r="N39" s="82">
        <v>0</v>
      </c>
      <c r="P39" s="97"/>
      <c r="Q39" s="97"/>
      <c r="R39" s="97"/>
    </row>
    <row r="40" spans="11:18" ht="13.35" customHeight="1" x14ac:dyDescent="0.2">
      <c r="K40" s="83" t="s">
        <v>91</v>
      </c>
      <c r="L40" s="82">
        <v>1.97</v>
      </c>
      <c r="M40" s="82">
        <v>4.8099999999999996</v>
      </c>
      <c r="N40" s="82">
        <v>3.56</v>
      </c>
      <c r="P40" s="97"/>
      <c r="Q40" s="97"/>
      <c r="R40" s="97"/>
    </row>
    <row r="41" spans="11:18" ht="13.35" customHeight="1" x14ac:dyDescent="0.2">
      <c r="K41" s="83" t="s">
        <v>42</v>
      </c>
      <c r="L41" s="82">
        <v>6.42</v>
      </c>
      <c r="M41" s="82">
        <v>11.13</v>
      </c>
      <c r="N41" s="82">
        <v>7.78</v>
      </c>
      <c r="P41" s="97"/>
      <c r="Q41" s="97"/>
      <c r="R41" s="97"/>
    </row>
    <row r="42" spans="11:18" x14ac:dyDescent="0.2">
      <c r="K42" s="83" t="s">
        <v>43</v>
      </c>
      <c r="L42" s="82">
        <v>16.600000000000001</v>
      </c>
      <c r="M42" s="82">
        <v>23.61</v>
      </c>
      <c r="N42" s="82">
        <v>21.7</v>
      </c>
      <c r="P42" s="97"/>
      <c r="Q42" s="97"/>
      <c r="R42" s="97"/>
    </row>
    <row r="43" spans="11:18" x14ac:dyDescent="0.2">
      <c r="K43" s="83" t="s">
        <v>44</v>
      </c>
      <c r="L43" s="82">
        <v>27.72</v>
      </c>
      <c r="M43" s="82">
        <v>26.36</v>
      </c>
      <c r="N43" s="82">
        <v>30.78</v>
      </c>
      <c r="P43" s="97"/>
      <c r="Q43" s="97"/>
      <c r="R43" s="97"/>
    </row>
    <row r="44" spans="11:18" x14ac:dyDescent="0.2">
      <c r="K44" s="83" t="s">
        <v>45</v>
      </c>
      <c r="L44" s="82">
        <v>22.45</v>
      </c>
      <c r="M44" s="82">
        <v>14.99</v>
      </c>
      <c r="N44" s="82">
        <v>19.68</v>
      </c>
      <c r="P44" s="97"/>
      <c r="Q44" s="97"/>
      <c r="R44" s="97"/>
    </row>
    <row r="45" spans="11:18" x14ac:dyDescent="0.2">
      <c r="K45" s="83" t="s">
        <v>46</v>
      </c>
      <c r="L45" s="82">
        <v>11.7</v>
      </c>
      <c r="M45" s="82">
        <v>7.35</v>
      </c>
      <c r="N45" s="82">
        <v>8.8699999999999992</v>
      </c>
      <c r="P45" s="97"/>
      <c r="Q45" s="97"/>
      <c r="R45" s="97"/>
    </row>
    <row r="46" spans="11:18" x14ac:dyDescent="0.2">
      <c r="K46" s="83" t="s">
        <v>47</v>
      </c>
      <c r="L46" s="82">
        <v>6.58</v>
      </c>
      <c r="M46" s="82">
        <v>4.29</v>
      </c>
      <c r="N46" s="82">
        <v>3.62</v>
      </c>
      <c r="P46" s="97"/>
      <c r="Q46" s="97"/>
      <c r="R46" s="97"/>
    </row>
    <row r="47" spans="11:18" x14ac:dyDescent="0.2">
      <c r="K47" s="83" t="s">
        <v>48</v>
      </c>
      <c r="L47" s="82">
        <v>3.04</v>
      </c>
      <c r="M47" s="82">
        <v>2.36</v>
      </c>
      <c r="N47" s="82">
        <v>1.95</v>
      </c>
      <c r="P47" s="97"/>
      <c r="Q47" s="97"/>
      <c r="R47" s="97"/>
    </row>
    <row r="48" spans="11:18" x14ac:dyDescent="0.2">
      <c r="K48" s="83" t="s">
        <v>49</v>
      </c>
      <c r="L48" s="82">
        <v>1.34</v>
      </c>
      <c r="M48" s="82">
        <v>0.61</v>
      </c>
      <c r="N48" s="82">
        <v>0.96</v>
      </c>
      <c r="P48" s="97"/>
      <c r="Q48" s="97"/>
      <c r="R48" s="97"/>
    </row>
    <row r="49" spans="11:18" x14ac:dyDescent="0.2">
      <c r="K49" s="83" t="s">
        <v>50</v>
      </c>
      <c r="L49" s="82">
        <v>0.61</v>
      </c>
      <c r="M49" s="82">
        <v>0.41</v>
      </c>
      <c r="N49" s="82">
        <v>0.64</v>
      </c>
      <c r="P49" s="97"/>
      <c r="Q49" s="97"/>
      <c r="R49" s="97"/>
    </row>
    <row r="50" spans="11:18" x14ac:dyDescent="0.2">
      <c r="K50" s="83" t="s">
        <v>110</v>
      </c>
      <c r="L50" s="82">
        <v>0.52</v>
      </c>
      <c r="M50" s="82">
        <v>0.24</v>
      </c>
      <c r="N50" s="82">
        <v>0.45</v>
      </c>
      <c r="P50" s="97"/>
      <c r="Q50" s="97"/>
      <c r="R50" s="97"/>
    </row>
    <row r="51" spans="11:18" x14ac:dyDescent="0.2">
      <c r="L51" s="140">
        <f>SUM(L37:L50)</f>
        <v>99.990000000000009</v>
      </c>
      <c r="M51" s="140">
        <f>SUM(M37:M50)</f>
        <v>99.999999999999986</v>
      </c>
      <c r="N51" s="140">
        <f>SUM(N37:N50)</f>
        <v>99.990000000000009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R30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7.1640625" style="97" customWidth="1"/>
    <col min="11" max="11" width="12.6640625" style="27" bestFit="1" customWidth="1"/>
    <col min="12" max="14" width="8.83203125" style="27"/>
    <col min="15" max="15" width="8.83203125" style="18"/>
    <col min="16" max="16" width="8.83203125" style="59"/>
    <col min="17" max="16384" width="8.83203125" style="18"/>
  </cols>
  <sheetData>
    <row r="1" spans="1:18" ht="13.35" customHeight="1" x14ac:dyDescent="0.2">
      <c r="A1" s="6"/>
      <c r="B1" s="22" t="s">
        <v>60</v>
      </c>
      <c r="G1" s="22"/>
      <c r="H1" s="22"/>
    </row>
    <row r="2" spans="1:18" ht="13.35" customHeight="1" thickBot="1" x14ac:dyDescent="0.25">
      <c r="B2" s="25" t="s">
        <v>15</v>
      </c>
      <c r="C2" s="25"/>
      <c r="D2" s="25"/>
      <c r="E2" s="25"/>
      <c r="F2" s="25"/>
      <c r="K2" s="28"/>
      <c r="L2" s="78" t="s">
        <v>81</v>
      </c>
      <c r="M2" s="78" t="s">
        <v>68</v>
      </c>
      <c r="N2" s="78" t="s">
        <v>62</v>
      </c>
    </row>
    <row r="3" spans="1:18" ht="13.35" customHeight="1" x14ac:dyDescent="0.2">
      <c r="K3" s="83" t="s">
        <v>85</v>
      </c>
      <c r="L3" s="67">
        <v>0.49</v>
      </c>
      <c r="M3" s="67">
        <v>2.23</v>
      </c>
      <c r="N3" s="67">
        <v>0</v>
      </c>
      <c r="P3" s="97"/>
      <c r="Q3" s="97"/>
      <c r="R3" s="97"/>
    </row>
    <row r="4" spans="1:18" ht="13.35" customHeight="1" x14ac:dyDescent="0.2">
      <c r="K4" s="83" t="s">
        <v>90</v>
      </c>
      <c r="L4" s="67">
        <v>0.72</v>
      </c>
      <c r="M4" s="67">
        <v>1.52</v>
      </c>
      <c r="N4" s="67">
        <v>0</v>
      </c>
      <c r="P4" s="97"/>
      <c r="Q4" s="97"/>
      <c r="R4" s="97"/>
    </row>
    <row r="5" spans="1:18" ht="13.35" customHeight="1" x14ac:dyDescent="0.2">
      <c r="K5" s="83" t="s">
        <v>84</v>
      </c>
      <c r="L5" s="67">
        <v>1.43</v>
      </c>
      <c r="M5" s="67">
        <v>2.48</v>
      </c>
      <c r="N5" s="67">
        <v>0</v>
      </c>
      <c r="P5" s="97"/>
      <c r="Q5" s="97"/>
      <c r="R5" s="97"/>
    </row>
    <row r="6" spans="1:18" ht="13.35" customHeight="1" x14ac:dyDescent="0.2">
      <c r="K6" s="83" t="s">
        <v>91</v>
      </c>
      <c r="L6" s="67">
        <v>4.8499999999999996</v>
      </c>
      <c r="M6" s="67">
        <v>6.51</v>
      </c>
      <c r="N6" s="67">
        <v>6.05</v>
      </c>
      <c r="P6" s="97"/>
      <c r="Q6" s="97"/>
      <c r="R6" s="97"/>
    </row>
    <row r="7" spans="1:18" ht="13.35" customHeight="1" x14ac:dyDescent="0.2">
      <c r="I7" s="12"/>
      <c r="J7" s="12"/>
      <c r="K7" s="83" t="s">
        <v>42</v>
      </c>
      <c r="L7" s="67">
        <v>12.43</v>
      </c>
      <c r="M7" s="67">
        <v>12.76</v>
      </c>
      <c r="N7" s="67">
        <v>12.94</v>
      </c>
      <c r="P7" s="97"/>
      <c r="Q7" s="97"/>
      <c r="R7" s="97"/>
    </row>
    <row r="8" spans="1:18" ht="13.35" customHeight="1" x14ac:dyDescent="0.2">
      <c r="K8" s="83" t="s">
        <v>43</v>
      </c>
      <c r="L8" s="67">
        <v>23.25</v>
      </c>
      <c r="M8" s="67">
        <v>19.8</v>
      </c>
      <c r="N8" s="67">
        <v>21.91</v>
      </c>
      <c r="P8" s="97"/>
      <c r="Q8" s="97"/>
      <c r="R8" s="97"/>
    </row>
    <row r="9" spans="1:18" ht="13.35" customHeight="1" x14ac:dyDescent="0.2">
      <c r="K9" s="83" t="s">
        <v>44</v>
      </c>
      <c r="L9" s="67">
        <v>21.15</v>
      </c>
      <c r="M9" s="67">
        <v>20.36</v>
      </c>
      <c r="N9" s="67">
        <v>27.03</v>
      </c>
      <c r="P9" s="97"/>
      <c r="Q9" s="97"/>
      <c r="R9" s="97"/>
    </row>
    <row r="10" spans="1:18" ht="13.35" customHeight="1" x14ac:dyDescent="0.2">
      <c r="K10" s="83" t="s">
        <v>45</v>
      </c>
      <c r="L10" s="67">
        <v>14.72</v>
      </c>
      <c r="M10" s="67">
        <v>15.96</v>
      </c>
      <c r="N10" s="67">
        <v>14.44</v>
      </c>
      <c r="P10" s="97"/>
      <c r="Q10" s="97"/>
      <c r="R10" s="97"/>
    </row>
    <row r="11" spans="1:18" ht="13.35" customHeight="1" x14ac:dyDescent="0.2">
      <c r="K11" s="83" t="s">
        <v>46</v>
      </c>
      <c r="L11" s="67">
        <v>9.1</v>
      </c>
      <c r="M11" s="67">
        <v>8.85</v>
      </c>
      <c r="N11" s="67">
        <v>7.89</v>
      </c>
      <c r="P11" s="97"/>
      <c r="Q11" s="97"/>
      <c r="R11" s="97"/>
    </row>
    <row r="12" spans="1:18" ht="13.35" customHeight="1" x14ac:dyDescent="0.2">
      <c r="K12" s="83" t="s">
        <v>47</v>
      </c>
      <c r="L12" s="67">
        <v>5.1100000000000003</v>
      </c>
      <c r="M12" s="67">
        <v>4.82</v>
      </c>
      <c r="N12" s="67">
        <v>4.49</v>
      </c>
      <c r="P12" s="97"/>
      <c r="Q12" s="97"/>
      <c r="R12" s="97"/>
    </row>
    <row r="13" spans="1:18" ht="13.35" customHeight="1" x14ac:dyDescent="0.2">
      <c r="K13" s="83" t="s">
        <v>48</v>
      </c>
      <c r="L13" s="67">
        <v>3.05</v>
      </c>
      <c r="M13" s="67">
        <v>2.4</v>
      </c>
      <c r="N13" s="67">
        <v>2.31</v>
      </c>
      <c r="P13" s="97"/>
      <c r="Q13" s="97"/>
      <c r="R13" s="97"/>
    </row>
    <row r="14" spans="1:18" x14ac:dyDescent="0.2">
      <c r="K14" s="83" t="s">
        <v>49</v>
      </c>
      <c r="L14" s="67">
        <v>1.71</v>
      </c>
      <c r="M14" s="67">
        <v>1.41</v>
      </c>
      <c r="N14" s="67">
        <v>1.4</v>
      </c>
      <c r="P14" s="97"/>
      <c r="Q14" s="97"/>
      <c r="R14" s="97"/>
    </row>
    <row r="15" spans="1:18" x14ac:dyDescent="0.2">
      <c r="K15" s="83" t="s">
        <v>50</v>
      </c>
      <c r="L15" s="67">
        <v>0.96</v>
      </c>
      <c r="M15" s="67">
        <v>0.71</v>
      </c>
      <c r="N15" s="67">
        <v>0.85</v>
      </c>
      <c r="P15" s="97"/>
      <c r="Q15" s="97"/>
      <c r="R15" s="97"/>
    </row>
    <row r="16" spans="1:18" x14ac:dyDescent="0.2">
      <c r="K16" s="83" t="s">
        <v>110</v>
      </c>
      <c r="L16" s="67">
        <v>1.05</v>
      </c>
      <c r="M16" s="67">
        <v>0.18</v>
      </c>
      <c r="N16" s="67">
        <v>0.69</v>
      </c>
      <c r="P16" s="97"/>
      <c r="Q16" s="97"/>
      <c r="R16" s="97"/>
    </row>
    <row r="17" spans="12:18" x14ac:dyDescent="0.2">
      <c r="L17" s="140">
        <f>SUM(L3:L16)</f>
        <v>100.01999999999997</v>
      </c>
      <c r="M17" s="140">
        <f>SUM(M3:M16)</f>
        <v>99.99</v>
      </c>
      <c r="N17" s="140">
        <f>SUM(N3:N16)</f>
        <v>100</v>
      </c>
      <c r="P17" s="97"/>
      <c r="Q17" s="97"/>
      <c r="R17" s="97"/>
    </row>
    <row r="18" spans="12:18" x14ac:dyDescent="0.2">
      <c r="P18" s="97"/>
      <c r="Q18" s="97"/>
      <c r="R18" s="97"/>
    </row>
    <row r="19" spans="12:18" x14ac:dyDescent="0.2">
      <c r="P19" s="97"/>
      <c r="Q19" s="97"/>
      <c r="R19" s="97"/>
    </row>
    <row r="20" spans="12:18" x14ac:dyDescent="0.2">
      <c r="P20" s="97"/>
      <c r="Q20" s="97"/>
      <c r="R20" s="97"/>
    </row>
    <row r="21" spans="12:18" x14ac:dyDescent="0.2">
      <c r="P21" s="97"/>
      <c r="Q21" s="97"/>
      <c r="R21" s="97"/>
    </row>
    <row r="22" spans="12:18" x14ac:dyDescent="0.2">
      <c r="Q22" s="97"/>
      <c r="R22" s="97"/>
    </row>
    <row r="23" spans="12:18" x14ac:dyDescent="0.2">
      <c r="Q23" s="97"/>
      <c r="R23" s="97"/>
    </row>
    <row r="24" spans="12:18" x14ac:dyDescent="0.2">
      <c r="Q24" s="97"/>
      <c r="R24" s="97"/>
    </row>
    <row r="25" spans="12:18" x14ac:dyDescent="0.2">
      <c r="Q25" s="97"/>
      <c r="R25" s="97"/>
    </row>
    <row r="26" spans="12:18" x14ac:dyDescent="0.2">
      <c r="Q26" s="97"/>
      <c r="R26" s="97"/>
    </row>
    <row r="27" spans="12:18" x14ac:dyDescent="0.2">
      <c r="Q27" s="97"/>
      <c r="R27" s="97"/>
    </row>
    <row r="28" spans="12:18" x14ac:dyDescent="0.2">
      <c r="Q28" s="97"/>
      <c r="R28" s="97"/>
    </row>
    <row r="29" spans="12:18" x14ac:dyDescent="0.2">
      <c r="Q29" s="97"/>
      <c r="R29" s="97"/>
    </row>
    <row r="30" spans="12:18" x14ac:dyDescent="0.2">
      <c r="Q30" s="97"/>
      <c r="R30" s="97"/>
    </row>
  </sheetData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Z2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9.6640625" customWidth="1"/>
    <col min="10" max="10" width="9.1640625" customWidth="1"/>
    <col min="11" max="11" width="9.1640625" style="60" customWidth="1"/>
    <col min="12" max="13" width="9.1640625" customWidth="1"/>
    <col min="14" max="14" width="8" customWidth="1"/>
    <col min="15" max="15" width="9.1640625" customWidth="1"/>
    <col min="16" max="16" width="12.83203125" customWidth="1"/>
    <col min="17" max="22" width="9.1640625" customWidth="1"/>
    <col min="23" max="26" width="9.1640625" style="60" customWidth="1"/>
    <col min="27" max="42" width="9.1640625" customWidth="1"/>
  </cols>
  <sheetData>
    <row r="1" spans="1:23" ht="15" x14ac:dyDescent="0.25">
      <c r="A1" s="31"/>
      <c r="B1" s="32" t="s">
        <v>61</v>
      </c>
      <c r="C1" s="31"/>
      <c r="D1" s="31"/>
      <c r="E1" s="31"/>
      <c r="F1" s="31"/>
      <c r="G1" s="31"/>
      <c r="H1" s="31"/>
      <c r="I1" s="31"/>
      <c r="J1" s="31"/>
      <c r="K1" s="31"/>
      <c r="L1" s="33"/>
      <c r="M1" s="34"/>
      <c r="N1" s="33"/>
      <c r="O1" s="35"/>
      <c r="P1" s="35"/>
      <c r="Q1" s="35"/>
      <c r="R1" s="35"/>
      <c r="S1" s="35"/>
      <c r="T1" s="35"/>
    </row>
    <row r="2" spans="1:23" ht="15" x14ac:dyDescent="0.25">
      <c r="A2" s="31"/>
      <c r="B2" s="163" t="s">
        <v>29</v>
      </c>
      <c r="C2" s="163"/>
      <c r="D2" s="163"/>
      <c r="E2" s="163"/>
      <c r="F2" s="163"/>
      <c r="G2" s="163"/>
      <c r="H2" s="163"/>
      <c r="I2" s="163"/>
      <c r="J2" s="31"/>
      <c r="K2" s="31"/>
      <c r="L2" s="36" t="s">
        <v>30</v>
      </c>
      <c r="M2" s="33"/>
      <c r="N2" s="33"/>
      <c r="O2" s="35"/>
      <c r="P2" s="35"/>
      <c r="Q2" s="36" t="s">
        <v>31</v>
      </c>
      <c r="R2" s="35"/>
      <c r="S2" s="35"/>
      <c r="T2" s="35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4"/>
      <c r="M3" s="34"/>
      <c r="N3" s="78" t="s">
        <v>81</v>
      </c>
      <c r="O3" s="78" t="s">
        <v>68</v>
      </c>
      <c r="P3" s="35"/>
      <c r="Q3" s="34"/>
      <c r="R3" s="34"/>
      <c r="S3" s="78" t="s">
        <v>81</v>
      </c>
      <c r="T3" s="78" t="s">
        <v>68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164"/>
      <c r="L4" s="41"/>
      <c r="M4" s="46"/>
      <c r="N4" s="45" t="s">
        <v>81</v>
      </c>
      <c r="O4" s="45" t="s">
        <v>68</v>
      </c>
      <c r="P4" s="35"/>
      <c r="Q4" s="44"/>
      <c r="R4" s="46"/>
      <c r="S4" s="45" t="s">
        <v>81</v>
      </c>
      <c r="T4" s="78" t="s">
        <v>68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7" t="s">
        <v>81</v>
      </c>
      <c r="M5" s="40" t="s">
        <v>64</v>
      </c>
      <c r="N5" s="157">
        <v>2.0499999999999998</v>
      </c>
      <c r="O5" s="157">
        <v>0.95</v>
      </c>
      <c r="P5" s="35"/>
      <c r="Q5" s="37" t="s">
        <v>68</v>
      </c>
      <c r="R5" s="40" t="s">
        <v>59</v>
      </c>
      <c r="S5" s="155">
        <v>0.98460000000000003</v>
      </c>
      <c r="T5" s="155">
        <v>1.0595000000000001</v>
      </c>
      <c r="V5" s="48">
        <f>ROUND(S5,4)</f>
        <v>0.98460000000000003</v>
      </c>
      <c r="W5" s="63">
        <f>ROUND(T5,4)</f>
        <v>1.0595000000000001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7" t="s">
        <v>89</v>
      </c>
      <c r="M6" s="40" t="s">
        <v>80</v>
      </c>
      <c r="N6" s="157">
        <v>2.58</v>
      </c>
      <c r="O6" s="157">
        <v>1.29</v>
      </c>
      <c r="P6" s="35"/>
      <c r="Q6" s="37" t="s">
        <v>81</v>
      </c>
      <c r="R6" s="40" t="s">
        <v>64</v>
      </c>
      <c r="S6" s="155">
        <v>0.99280000000000002</v>
      </c>
      <c r="T6" s="155">
        <v>1.0702</v>
      </c>
      <c r="V6" s="63">
        <f t="shared" ref="V6:V11" si="0">ROUND(S6,4)</f>
        <v>0.99280000000000002</v>
      </c>
      <c r="W6" s="63">
        <f t="shared" ref="W6:W11" si="1">ROUND(T6,4)</f>
        <v>1.0702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7" t="s">
        <v>96</v>
      </c>
      <c r="M7" s="40" t="s">
        <v>82</v>
      </c>
      <c r="N7" s="158">
        <v>2.78</v>
      </c>
      <c r="O7" s="158">
        <v>1.5</v>
      </c>
      <c r="P7" s="35"/>
      <c r="Q7" s="37" t="s">
        <v>89</v>
      </c>
      <c r="R7" s="40" t="s">
        <v>80</v>
      </c>
      <c r="S7" s="155">
        <v>1.0034000000000001</v>
      </c>
      <c r="T7" s="155">
        <v>1.0795999999999999</v>
      </c>
      <c r="V7" s="63">
        <f t="shared" si="0"/>
        <v>1.0034000000000001</v>
      </c>
      <c r="W7" s="63">
        <f t="shared" si="1"/>
        <v>1.0795999999999999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7" t="s">
        <v>105</v>
      </c>
      <c r="M8" s="40" t="s">
        <v>106</v>
      </c>
      <c r="N8" s="158">
        <v>2.85</v>
      </c>
      <c r="O8" s="158" t="e">
        <v>#N/A</v>
      </c>
      <c r="P8" s="35"/>
      <c r="Q8" s="87" t="s">
        <v>96</v>
      </c>
      <c r="R8" s="40" t="s">
        <v>82</v>
      </c>
      <c r="S8" s="155">
        <v>1.0176000000000001</v>
      </c>
      <c r="T8" s="155" t="e">
        <v>#N/A</v>
      </c>
      <c r="V8" s="63">
        <f t="shared" si="0"/>
        <v>1.0176000000000001</v>
      </c>
      <c r="W8" s="63" t="e">
        <f t="shared" si="1"/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7" t="s">
        <v>107</v>
      </c>
      <c r="M9" s="40" t="s">
        <v>108</v>
      </c>
      <c r="N9" s="158" t="e">
        <v>#N/A</v>
      </c>
      <c r="O9" s="158" t="e">
        <v>#N/A</v>
      </c>
      <c r="P9" s="35"/>
      <c r="Q9" s="53" t="s">
        <v>39</v>
      </c>
      <c r="R9" s="95" t="s">
        <v>39</v>
      </c>
      <c r="S9" s="155" t="e">
        <v>#N/A</v>
      </c>
      <c r="T9" s="155" t="e">
        <v>#N/A</v>
      </c>
      <c r="V9" s="63" t="e">
        <f t="shared" si="0"/>
        <v>#N/A</v>
      </c>
      <c r="W9" s="63" t="e">
        <f t="shared" si="1"/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7">
        <v>2023</v>
      </c>
      <c r="M10" s="40">
        <v>2023</v>
      </c>
      <c r="N10" s="158">
        <v>2.74</v>
      </c>
      <c r="O10" s="158">
        <v>1.53</v>
      </c>
      <c r="P10" s="35"/>
      <c r="Q10" s="53" t="s">
        <v>40</v>
      </c>
      <c r="R10" s="95" t="s">
        <v>40</v>
      </c>
      <c r="S10" s="155">
        <v>1.0204</v>
      </c>
      <c r="T10" s="155">
        <v>1.0888</v>
      </c>
      <c r="V10" s="63">
        <f t="shared" si="0"/>
        <v>1.0204</v>
      </c>
      <c r="W10" s="63">
        <f t="shared" si="1"/>
        <v>1.0888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7">
        <v>2024</v>
      </c>
      <c r="M11" s="40">
        <v>2024</v>
      </c>
      <c r="N11" s="158">
        <v>2.68</v>
      </c>
      <c r="O11" s="158">
        <v>1.78</v>
      </c>
      <c r="P11" s="35"/>
      <c r="Q11" s="53">
        <v>2024</v>
      </c>
      <c r="R11" s="95">
        <v>2024</v>
      </c>
      <c r="S11" s="155">
        <v>1.0481</v>
      </c>
      <c r="T11" s="155">
        <v>1.1162000000000001</v>
      </c>
      <c r="V11" s="63">
        <f t="shared" si="0"/>
        <v>1.0481</v>
      </c>
      <c r="W11" s="63">
        <f t="shared" si="1"/>
        <v>1.1162000000000001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3"/>
      <c r="M12" s="33"/>
      <c r="N12" s="33"/>
      <c r="O12" s="33"/>
      <c r="P12" s="35"/>
      <c r="Q12" s="35"/>
      <c r="R12" s="35"/>
      <c r="S12" s="35"/>
      <c r="T12" s="35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3"/>
      <c r="M13" s="33"/>
      <c r="N13" s="33"/>
      <c r="O13" s="35"/>
      <c r="P13" s="35"/>
      <c r="Q13" s="35"/>
      <c r="R13" s="35"/>
      <c r="S13" s="35"/>
      <c r="T13" s="35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6" t="s">
        <v>32</v>
      </c>
      <c r="M14" s="35"/>
      <c r="N14" s="35"/>
      <c r="O14" s="35"/>
      <c r="P14" s="35"/>
      <c r="Q14" s="36" t="s">
        <v>33</v>
      </c>
      <c r="R14" s="35"/>
      <c r="S14" s="35"/>
      <c r="T14" s="35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3"/>
      <c r="M15" s="33"/>
      <c r="N15" s="78" t="s">
        <v>81</v>
      </c>
      <c r="O15" s="78" t="s">
        <v>68</v>
      </c>
      <c r="P15" s="35"/>
      <c r="Q15" s="33"/>
      <c r="R15" s="33"/>
      <c r="S15" s="78" t="s">
        <v>81</v>
      </c>
      <c r="T15" s="78" t="s">
        <v>68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164"/>
      <c r="L16" s="42"/>
      <c r="M16" s="46"/>
      <c r="N16" s="45" t="s">
        <v>81</v>
      </c>
      <c r="O16" s="43" t="s">
        <v>68</v>
      </c>
      <c r="P16" s="35"/>
      <c r="Q16" s="42"/>
      <c r="R16" s="46"/>
      <c r="S16" s="153" t="s">
        <v>81</v>
      </c>
      <c r="T16" s="153" t="s">
        <v>68</v>
      </c>
    </row>
    <row r="17" spans="1:22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7" t="s">
        <v>81</v>
      </c>
      <c r="M17" s="40" t="s">
        <v>64</v>
      </c>
      <c r="N17" s="69">
        <v>94.68</v>
      </c>
      <c r="O17" s="70">
        <v>108.57</v>
      </c>
      <c r="P17" s="35"/>
      <c r="Q17" s="154" t="s">
        <v>39</v>
      </c>
      <c r="R17" s="154" t="s">
        <v>39</v>
      </c>
      <c r="S17" s="156">
        <v>4.0999999999999996</v>
      </c>
      <c r="T17" s="156">
        <v>3.91</v>
      </c>
      <c r="V17" s="60"/>
    </row>
    <row r="18" spans="1:22" ht="15" x14ac:dyDescent="0.25">
      <c r="A18" s="31"/>
      <c r="B18" s="39"/>
      <c r="C18" s="31"/>
      <c r="D18" s="31"/>
      <c r="E18" s="31"/>
      <c r="F18" s="31"/>
      <c r="G18" s="31"/>
      <c r="H18" s="39"/>
      <c r="I18" s="31"/>
      <c r="J18" s="31"/>
      <c r="K18" s="31"/>
      <c r="L18" s="37" t="s">
        <v>89</v>
      </c>
      <c r="M18" s="40" t="s">
        <v>64</v>
      </c>
      <c r="N18" s="70">
        <v>94.09</v>
      </c>
      <c r="O18" s="70">
        <v>103.71</v>
      </c>
      <c r="P18" s="35"/>
      <c r="Q18" s="154" t="s">
        <v>40</v>
      </c>
      <c r="R18" s="154" t="s">
        <v>40</v>
      </c>
      <c r="S18" s="156">
        <v>4.3499999999999996</v>
      </c>
      <c r="T18" s="156">
        <v>3.82</v>
      </c>
      <c r="V18" s="60"/>
    </row>
    <row r="19" spans="1:22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7" t="s">
        <v>96</v>
      </c>
      <c r="M19" s="40" t="s">
        <v>64</v>
      </c>
      <c r="N19" s="70">
        <v>91.32</v>
      </c>
      <c r="O19" s="70">
        <v>99.55</v>
      </c>
      <c r="P19" s="35"/>
      <c r="Q19" s="154" t="s">
        <v>104</v>
      </c>
      <c r="R19" s="154" t="s">
        <v>104</v>
      </c>
      <c r="S19" s="156">
        <v>3.59</v>
      </c>
      <c r="T19" s="156">
        <v>3.24</v>
      </c>
      <c r="V19" s="60"/>
    </row>
    <row r="20" spans="1:22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7" t="s">
        <v>105</v>
      </c>
      <c r="M20" s="40" t="s">
        <v>64</v>
      </c>
      <c r="N20" s="70">
        <v>89.42</v>
      </c>
      <c r="O20" s="70" t="e">
        <v>#N/A</v>
      </c>
      <c r="P20" s="35"/>
      <c r="Q20" s="154">
        <v>2025</v>
      </c>
      <c r="R20" s="154">
        <v>2025</v>
      </c>
      <c r="S20" s="156" t="e">
        <v>#N/A</v>
      </c>
      <c r="T20" s="156" t="e">
        <v>#N/A</v>
      </c>
      <c r="V20" s="60"/>
    </row>
    <row r="21" spans="1:22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7" t="s">
        <v>107</v>
      </c>
      <c r="M21" s="40" t="s">
        <v>64</v>
      </c>
      <c r="N21" s="70" t="e">
        <v>#N/A</v>
      </c>
      <c r="O21" s="70" t="e">
        <v>#N/A</v>
      </c>
      <c r="P21" s="35"/>
      <c r="Q21" s="154">
        <v>2026</v>
      </c>
      <c r="R21" s="154">
        <v>2026</v>
      </c>
      <c r="S21" s="156" t="e">
        <v>#N/A</v>
      </c>
      <c r="T21" s="156" t="e">
        <v>#N/A</v>
      </c>
      <c r="V21" s="60"/>
    </row>
    <row r="22" spans="1:22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7">
        <v>2023</v>
      </c>
      <c r="M22" s="40" t="s">
        <v>64</v>
      </c>
      <c r="N22" s="70">
        <v>90.75</v>
      </c>
      <c r="O22" s="70">
        <v>98.88</v>
      </c>
      <c r="P22" s="35"/>
      <c r="Q22" s="154" t="s">
        <v>109</v>
      </c>
      <c r="R22" s="154" t="s">
        <v>109</v>
      </c>
      <c r="S22" s="156">
        <v>2.93</v>
      </c>
      <c r="T22" s="156">
        <v>2.96</v>
      </c>
      <c r="V22" s="60"/>
    </row>
    <row r="23" spans="1:22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7">
        <v>2024</v>
      </c>
      <c r="M23" s="40" t="s">
        <v>64</v>
      </c>
      <c r="N23" s="70">
        <v>84.72</v>
      </c>
      <c r="O23" s="70">
        <v>89.26</v>
      </c>
      <c r="P23" s="35"/>
      <c r="Q23" s="35"/>
      <c r="R23" s="35"/>
      <c r="S23" s="38"/>
      <c r="T23" s="38"/>
      <c r="V23" s="60"/>
    </row>
    <row r="24" spans="1:22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3"/>
      <c r="M24" s="33"/>
      <c r="N24" s="33"/>
      <c r="O24" s="35"/>
      <c r="P24" s="35"/>
      <c r="Q24" s="35"/>
      <c r="R24" s="35"/>
      <c r="S24" s="38"/>
      <c r="T24" s="38"/>
      <c r="V24" s="60"/>
    </row>
    <row r="25" spans="1:22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3"/>
      <c r="M25" s="33"/>
      <c r="N25" s="35"/>
      <c r="O25" s="35"/>
      <c r="P25" s="35"/>
      <c r="Q25" s="35"/>
      <c r="R25" s="35"/>
      <c r="S25" s="38"/>
      <c r="T25" s="38"/>
      <c r="V25" s="60"/>
    </row>
    <row r="26" spans="1:22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3"/>
      <c r="M26" s="33"/>
      <c r="N26" s="33"/>
      <c r="O26" s="35"/>
      <c r="P26" s="35"/>
      <c r="Q26" s="35"/>
      <c r="R26" s="35"/>
      <c r="S26" s="35"/>
      <c r="T26" s="35"/>
    </row>
    <row r="27" spans="1:22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3"/>
      <c r="M27" s="33"/>
      <c r="N27" s="33"/>
      <c r="O27" s="35"/>
      <c r="P27" s="35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9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51"/>
    <col min="16" max="16" width="9.6640625" bestFit="1" customWidth="1"/>
  </cols>
  <sheetData>
    <row r="1" spans="2:18" ht="13.35" customHeight="1" x14ac:dyDescent="0.2">
      <c r="B1" s="13" t="s">
        <v>99</v>
      </c>
    </row>
    <row r="2" spans="2:18" ht="13.35" customHeight="1" x14ac:dyDescent="0.2">
      <c r="B2" s="161" t="s">
        <v>66</v>
      </c>
      <c r="C2" s="161"/>
      <c r="D2" s="161"/>
      <c r="E2" s="161"/>
      <c r="F2" s="161"/>
      <c r="G2" s="161"/>
      <c r="H2" s="161"/>
      <c r="I2" s="161"/>
      <c r="K2" s="27" t="s">
        <v>41</v>
      </c>
    </row>
    <row r="3" spans="2:18" ht="13.35" customHeight="1" x14ac:dyDescent="0.2">
      <c r="P3" s="60"/>
      <c r="Q3" s="60"/>
      <c r="R3" s="60"/>
    </row>
    <row r="4" spans="2:18" ht="13.35" customHeight="1" thickBot="1" x14ac:dyDescent="0.25">
      <c r="K4" s="77"/>
      <c r="L4" s="78" t="s">
        <v>81</v>
      </c>
      <c r="M4" s="78" t="s">
        <v>62</v>
      </c>
      <c r="N4" s="78" t="s">
        <v>58</v>
      </c>
      <c r="P4" s="60"/>
      <c r="Q4" s="60"/>
      <c r="R4" s="60"/>
    </row>
    <row r="5" spans="2:18" ht="13.35" customHeight="1" x14ac:dyDescent="0.2">
      <c r="K5" s="104" t="s">
        <v>70</v>
      </c>
      <c r="L5" s="79">
        <v>0</v>
      </c>
      <c r="M5" s="79">
        <v>0</v>
      </c>
      <c r="N5" s="79">
        <v>0</v>
      </c>
      <c r="O5" s="66"/>
      <c r="P5" s="60"/>
      <c r="Q5" s="60"/>
      <c r="R5" s="60"/>
    </row>
    <row r="6" spans="2:18" ht="13.35" customHeight="1" x14ac:dyDescent="0.2">
      <c r="K6" s="100" t="s">
        <v>8</v>
      </c>
      <c r="L6" s="79">
        <v>0</v>
      </c>
      <c r="M6" s="79">
        <v>0</v>
      </c>
      <c r="N6" s="79">
        <v>0</v>
      </c>
      <c r="O6" s="66"/>
      <c r="P6" s="60"/>
      <c r="Q6" s="60"/>
      <c r="R6" s="60"/>
    </row>
    <row r="7" spans="2:18" ht="13.35" customHeight="1" x14ac:dyDescent="0.2">
      <c r="K7" s="71" t="s">
        <v>7</v>
      </c>
      <c r="L7" s="79">
        <v>0</v>
      </c>
      <c r="M7" s="79">
        <v>0</v>
      </c>
      <c r="N7" s="79">
        <v>1.0999999999999999E-2</v>
      </c>
      <c r="O7" s="66"/>
      <c r="P7" s="60"/>
      <c r="Q7" s="60"/>
      <c r="R7" s="60"/>
    </row>
    <row r="8" spans="2:18" ht="13.35" customHeight="1" x14ac:dyDescent="0.2">
      <c r="K8" s="71" t="s">
        <v>6</v>
      </c>
      <c r="L8" s="79">
        <v>0</v>
      </c>
      <c r="M8" s="79">
        <v>0</v>
      </c>
      <c r="N8" s="79">
        <v>4.1799999999999997E-2</v>
      </c>
      <c r="O8" s="66"/>
      <c r="P8" s="60"/>
      <c r="Q8" s="60"/>
      <c r="R8" s="60"/>
    </row>
    <row r="9" spans="2:18" ht="13.35" customHeight="1" x14ac:dyDescent="0.2">
      <c r="K9" s="71" t="s">
        <v>5</v>
      </c>
      <c r="L9" s="79">
        <v>0</v>
      </c>
      <c r="M9" s="79">
        <v>3.4099999999999998E-2</v>
      </c>
      <c r="N9" s="79">
        <v>0.31440000000000001</v>
      </c>
      <c r="O9" s="66"/>
      <c r="P9" s="60"/>
      <c r="Q9" s="60"/>
      <c r="R9" s="60"/>
    </row>
    <row r="10" spans="2:18" ht="13.35" customHeight="1" x14ac:dyDescent="0.2">
      <c r="K10" s="71" t="s">
        <v>4</v>
      </c>
      <c r="L10" s="79">
        <v>1E-4</v>
      </c>
      <c r="M10" s="79">
        <v>4.5499999999999999E-2</v>
      </c>
      <c r="N10" s="79">
        <v>0.95240000000000002</v>
      </c>
      <c r="O10" s="66"/>
      <c r="P10" s="60"/>
      <c r="Q10" s="60"/>
      <c r="R10" s="60"/>
    </row>
    <row r="11" spans="2:18" ht="13.35" customHeight="1" x14ac:dyDescent="0.2">
      <c r="K11" s="71" t="s">
        <v>3</v>
      </c>
      <c r="L11" s="79">
        <v>2.9999999999999997E-4</v>
      </c>
      <c r="M11" s="79">
        <v>7.9699999999999993E-2</v>
      </c>
      <c r="N11" s="79">
        <v>1.7347999999999999</v>
      </c>
      <c r="O11" s="66"/>
      <c r="P11" s="60"/>
      <c r="Q11" s="60"/>
      <c r="R11" s="60"/>
    </row>
    <row r="12" spans="2:18" ht="13.35" customHeight="1" x14ac:dyDescent="0.2">
      <c r="K12" s="71" t="s">
        <v>2</v>
      </c>
      <c r="L12" s="79">
        <v>1.1000000000000001E-3</v>
      </c>
      <c r="M12" s="79">
        <v>0.12570000000000001</v>
      </c>
      <c r="N12" s="79">
        <v>4.1906999999999996</v>
      </c>
      <c r="O12" s="66"/>
      <c r="P12" s="60"/>
      <c r="Q12" s="60"/>
      <c r="R12" s="60"/>
    </row>
    <row r="13" spans="2:18" ht="13.35" customHeight="1" x14ac:dyDescent="0.2">
      <c r="K13" s="71" t="s">
        <v>65</v>
      </c>
      <c r="L13" s="79">
        <v>0.3231</v>
      </c>
      <c r="M13" s="79">
        <v>0.45710000000000001</v>
      </c>
      <c r="N13" s="79">
        <v>7.6032000000000002</v>
      </c>
      <c r="O13" s="66"/>
      <c r="P13" s="60"/>
      <c r="Q13" s="60"/>
      <c r="R13" s="60"/>
    </row>
    <row r="14" spans="2:18" ht="13.35" customHeight="1" x14ac:dyDescent="0.2">
      <c r="K14" s="71" t="s">
        <v>83</v>
      </c>
      <c r="L14" s="145">
        <v>0.84789999999999999</v>
      </c>
      <c r="M14" s="145">
        <v>1.3262</v>
      </c>
      <c r="N14" s="145">
        <v>85.151700000000005</v>
      </c>
      <c r="O14" s="60"/>
      <c r="P14" s="60"/>
      <c r="Q14" s="60"/>
      <c r="R14" s="60"/>
    </row>
    <row r="15" spans="2:18" ht="13.35" customHeight="1" x14ac:dyDescent="0.2">
      <c r="B15" s="14"/>
      <c r="K15" s="71" t="s">
        <v>84</v>
      </c>
      <c r="L15" s="145">
        <v>2.0781999999999998</v>
      </c>
      <c r="M15" s="145">
        <v>5.4539</v>
      </c>
      <c r="N15" s="145"/>
      <c r="O15" s="60"/>
      <c r="P15" s="60"/>
      <c r="Q15" s="60"/>
      <c r="R15" s="60"/>
    </row>
    <row r="16" spans="2:18" ht="13.35" customHeight="1" x14ac:dyDescent="0.2">
      <c r="B16" s="161"/>
      <c r="C16" s="161"/>
      <c r="D16" s="161"/>
      <c r="E16" s="161"/>
      <c r="F16" s="161"/>
      <c r="K16" s="71" t="s">
        <v>86</v>
      </c>
      <c r="L16" s="145">
        <v>96.749399999999994</v>
      </c>
      <c r="M16" s="145">
        <v>92.477900000000005</v>
      </c>
      <c r="N16" s="145"/>
      <c r="O16" s="49"/>
      <c r="P16" s="60"/>
      <c r="Q16" s="60"/>
      <c r="R16" s="60"/>
    </row>
    <row r="17" spans="1:18" ht="13.35" customHeight="1" x14ac:dyDescent="0.2">
      <c r="H17" s="1"/>
      <c r="K17" s="80"/>
      <c r="L17" s="135">
        <f>SUM(L5:L16)</f>
        <v>100.00009999999999</v>
      </c>
      <c r="M17" s="135">
        <v>99.999999999800011</v>
      </c>
      <c r="N17" s="135">
        <v>99.999999999899998</v>
      </c>
      <c r="O17" s="49"/>
      <c r="P17" s="60"/>
      <c r="Q17" s="60"/>
      <c r="R17" s="60"/>
    </row>
    <row r="18" spans="1:18" ht="13.35" customHeight="1" x14ac:dyDescent="0.2">
      <c r="K18" s="80"/>
      <c r="L18" s="80"/>
      <c r="M18" s="80"/>
      <c r="N18" s="80"/>
      <c r="O18" s="49"/>
      <c r="P18" s="60"/>
      <c r="Q18" s="60"/>
      <c r="R18" s="60"/>
    </row>
    <row r="19" spans="1:18" ht="13.35" customHeight="1" thickBot="1" x14ac:dyDescent="0.25">
      <c r="H19" s="12"/>
      <c r="K19" s="77"/>
      <c r="L19" s="78" t="s">
        <v>81</v>
      </c>
      <c r="M19" s="78" t="s">
        <v>68</v>
      </c>
      <c r="N19" s="78" t="s">
        <v>62</v>
      </c>
      <c r="O19" s="49"/>
      <c r="P19" s="60"/>
      <c r="Q19" s="60"/>
      <c r="R19" s="60"/>
    </row>
    <row r="20" spans="1:18" ht="13.35" customHeight="1" x14ac:dyDescent="0.2">
      <c r="K20" s="104" t="s">
        <v>70</v>
      </c>
      <c r="L20" s="79">
        <v>0.68989999999999996</v>
      </c>
      <c r="M20" s="79">
        <v>0.41099999999999998</v>
      </c>
      <c r="N20" s="79">
        <v>1.3104</v>
      </c>
      <c r="O20" s="49"/>
      <c r="P20" s="60"/>
      <c r="Q20" s="60"/>
      <c r="R20" s="60"/>
    </row>
    <row r="21" spans="1:18" ht="13.35" customHeight="1" x14ac:dyDescent="0.2">
      <c r="K21" s="100" t="s">
        <v>8</v>
      </c>
      <c r="L21" s="79">
        <v>0.2266</v>
      </c>
      <c r="M21" s="79">
        <v>0.48870000000000002</v>
      </c>
      <c r="N21" s="79">
        <v>1.4891000000000001</v>
      </c>
      <c r="O21" s="49"/>
      <c r="P21" s="60"/>
      <c r="Q21" s="60"/>
      <c r="R21" s="60"/>
    </row>
    <row r="22" spans="1:18" ht="13.35" customHeight="1" x14ac:dyDescent="0.2">
      <c r="K22" s="71" t="s">
        <v>7</v>
      </c>
      <c r="L22" s="79">
        <v>0.35360000000000003</v>
      </c>
      <c r="M22" s="79">
        <v>0.64849999999999997</v>
      </c>
      <c r="N22" s="79">
        <v>3.3462999999999998</v>
      </c>
      <c r="O22" s="49"/>
      <c r="P22" s="60"/>
      <c r="Q22" s="60"/>
      <c r="R22" s="60"/>
    </row>
    <row r="23" spans="1:18" ht="13.35" customHeight="1" x14ac:dyDescent="0.2">
      <c r="K23" s="71" t="s">
        <v>6</v>
      </c>
      <c r="L23" s="79">
        <v>0.43090000000000001</v>
      </c>
      <c r="M23" s="79">
        <v>1.8772</v>
      </c>
      <c r="N23" s="79">
        <v>7.6071</v>
      </c>
      <c r="O23" s="49"/>
      <c r="P23" s="60"/>
      <c r="Q23" s="60"/>
      <c r="R23" s="60"/>
    </row>
    <row r="24" spans="1:18" ht="13.35" customHeight="1" x14ac:dyDescent="0.2">
      <c r="K24" s="71" t="s">
        <v>5</v>
      </c>
      <c r="L24" s="79">
        <v>0.82530000000000003</v>
      </c>
      <c r="M24" s="79">
        <v>3.2090999999999998</v>
      </c>
      <c r="N24" s="79">
        <v>14.5853</v>
      </c>
      <c r="O24" s="49"/>
      <c r="P24" s="60"/>
      <c r="Q24" s="60"/>
      <c r="R24" s="60"/>
    </row>
    <row r="25" spans="1:18" ht="13.35" customHeight="1" x14ac:dyDescent="0.2">
      <c r="K25" s="71" t="s">
        <v>4</v>
      </c>
      <c r="L25" s="79">
        <v>2.7075999999999998</v>
      </c>
      <c r="M25" s="79">
        <v>6.9930000000000003</v>
      </c>
      <c r="N25" s="79">
        <v>24.043399999999998</v>
      </c>
      <c r="O25" s="49"/>
      <c r="P25" s="60"/>
      <c r="Q25" s="60"/>
      <c r="R25" s="60"/>
    </row>
    <row r="26" spans="1:18" ht="13.35" customHeight="1" x14ac:dyDescent="0.2">
      <c r="K26" s="71" t="s">
        <v>3</v>
      </c>
      <c r="L26" s="79">
        <v>3.2974000000000001</v>
      </c>
      <c r="M26" s="79">
        <v>11.482699999999999</v>
      </c>
      <c r="N26" s="79">
        <v>19.759599999999999</v>
      </c>
      <c r="O26" s="49"/>
      <c r="P26" s="60"/>
      <c r="Q26" s="60"/>
      <c r="R26" s="60"/>
    </row>
    <row r="27" spans="1:18" ht="13.35" customHeight="1" x14ac:dyDescent="0.2">
      <c r="B27" s="15"/>
      <c r="I27" s="12"/>
      <c r="K27" s="71" t="s">
        <v>2</v>
      </c>
      <c r="L27" s="79">
        <v>4.0945999999999998</v>
      </c>
      <c r="M27" s="79">
        <v>16.177299999999999</v>
      </c>
      <c r="N27" s="79">
        <v>13.427199999999999</v>
      </c>
      <c r="O27" s="49"/>
      <c r="P27" s="60"/>
      <c r="Q27" s="60"/>
      <c r="R27" s="60"/>
    </row>
    <row r="28" spans="1:18" ht="13.35" customHeight="1" x14ac:dyDescent="0.2">
      <c r="A28" s="2" t="s">
        <v>1</v>
      </c>
      <c r="B28" s="161"/>
      <c r="C28" s="161"/>
      <c r="D28" s="161"/>
      <c r="E28" s="161"/>
      <c r="F28" s="161"/>
      <c r="K28" s="71" t="s">
        <v>65</v>
      </c>
      <c r="L28" s="79">
        <v>5.5671999999999997</v>
      </c>
      <c r="M28" s="79">
        <v>20.2027</v>
      </c>
      <c r="N28" s="79">
        <v>7.7895000000000003</v>
      </c>
      <c r="O28" s="49"/>
      <c r="P28" s="60"/>
      <c r="Q28" s="60"/>
      <c r="R28" s="60"/>
    </row>
    <row r="29" spans="1:18" ht="13.35" customHeight="1" x14ac:dyDescent="0.2">
      <c r="K29" s="71" t="s">
        <v>83</v>
      </c>
      <c r="L29" s="79">
        <v>10.505100000000001</v>
      </c>
      <c r="M29" s="79">
        <v>13.9937</v>
      </c>
      <c r="N29" s="79">
        <v>6.6421000000000001</v>
      </c>
      <c r="O29" s="49"/>
      <c r="P29" s="60"/>
      <c r="Q29" s="60"/>
      <c r="R29" s="60"/>
    </row>
    <row r="30" spans="1:18" ht="13.35" customHeight="1" x14ac:dyDescent="0.2">
      <c r="K30" s="71" t="s">
        <v>84</v>
      </c>
      <c r="L30" s="79">
        <v>16.289300000000001</v>
      </c>
      <c r="M30" s="79">
        <v>15.1877</v>
      </c>
      <c r="N30" s="79"/>
      <c r="O30" s="49"/>
      <c r="P30" s="60"/>
      <c r="Q30" s="60"/>
      <c r="R30" s="60"/>
    </row>
    <row r="31" spans="1:18" ht="13.35" customHeight="1" x14ac:dyDescent="0.2">
      <c r="K31" s="71" t="s">
        <v>86</v>
      </c>
      <c r="L31" s="79">
        <v>55.0124</v>
      </c>
      <c r="M31" s="79">
        <v>9.3283000000000005</v>
      </c>
      <c r="N31" s="79"/>
      <c r="O31" s="49"/>
      <c r="P31" s="60"/>
      <c r="Q31" s="60"/>
      <c r="R31" s="60"/>
    </row>
    <row r="32" spans="1:18" ht="13.35" customHeight="1" x14ac:dyDescent="0.2">
      <c r="K32" s="81"/>
      <c r="L32" s="135">
        <f>SUM(L20:L31)</f>
        <v>99.999899999999997</v>
      </c>
      <c r="M32" s="135">
        <f>SUM(M20:M31)</f>
        <v>99.999899999999982</v>
      </c>
      <c r="N32" s="135">
        <f>SUM(N20:N31)</f>
        <v>100</v>
      </c>
      <c r="O32" s="49"/>
      <c r="P32" s="60"/>
      <c r="Q32" s="60"/>
      <c r="R32" s="60"/>
    </row>
    <row r="33" spans="8:18" ht="13.35" customHeight="1" x14ac:dyDescent="0.2">
      <c r="K33" s="80"/>
      <c r="L33" s="80"/>
      <c r="M33" s="80"/>
      <c r="N33" s="80"/>
      <c r="O33" s="49"/>
      <c r="P33" s="60"/>
      <c r="Q33" s="60"/>
      <c r="R33" s="60"/>
    </row>
    <row r="34" spans="8:18" ht="13.35" customHeight="1" x14ac:dyDescent="0.2">
      <c r="K34" s="80"/>
      <c r="L34" s="80"/>
      <c r="M34" s="80"/>
      <c r="N34" s="80"/>
      <c r="O34" s="49"/>
      <c r="P34" s="60"/>
      <c r="Q34" s="60"/>
      <c r="R34" s="60"/>
    </row>
    <row r="35" spans="8:18" ht="13.35" customHeight="1" x14ac:dyDescent="0.2">
      <c r="H35" s="12"/>
      <c r="K35" s="80"/>
      <c r="L35" s="80"/>
      <c r="M35" s="80"/>
      <c r="N35" s="80"/>
      <c r="O35" s="49"/>
      <c r="P35" s="60"/>
      <c r="Q35" s="60"/>
      <c r="R35" s="60"/>
    </row>
    <row r="36" spans="8:18" ht="13.35" customHeight="1" thickBot="1" x14ac:dyDescent="0.25">
      <c r="K36" s="77"/>
      <c r="L36" s="78" t="s">
        <v>81</v>
      </c>
      <c r="M36" s="78" t="s">
        <v>68</v>
      </c>
      <c r="N36" s="78" t="s">
        <v>62</v>
      </c>
      <c r="O36" s="49"/>
      <c r="P36" s="60"/>
      <c r="Q36" s="60"/>
      <c r="R36" s="60"/>
    </row>
    <row r="37" spans="8:18" ht="13.35" customHeight="1" x14ac:dyDescent="0.2">
      <c r="K37" s="104" t="s">
        <v>70</v>
      </c>
      <c r="L37" s="79">
        <v>1.385</v>
      </c>
      <c r="M37" s="79">
        <v>1.8236000000000001</v>
      </c>
      <c r="N37" s="79">
        <v>1.1859999999999999</v>
      </c>
      <c r="O37" s="49"/>
      <c r="P37" s="60"/>
      <c r="Q37" s="60"/>
      <c r="R37" s="60"/>
    </row>
    <row r="38" spans="8:18" ht="13.35" customHeight="1" x14ac:dyDescent="0.2">
      <c r="K38" s="100" t="s">
        <v>8</v>
      </c>
      <c r="L38" s="79">
        <v>1.8793</v>
      </c>
      <c r="M38" s="79">
        <v>2.0796000000000001</v>
      </c>
      <c r="N38" s="79">
        <v>2.1139999999999999</v>
      </c>
      <c r="O38" s="49"/>
      <c r="P38" s="60"/>
      <c r="Q38" s="60"/>
      <c r="R38" s="60"/>
    </row>
    <row r="39" spans="8:18" ht="13.35" customHeight="1" x14ac:dyDescent="0.2">
      <c r="K39" s="71" t="s">
        <v>7</v>
      </c>
      <c r="L39" s="79">
        <v>4.4744999999999999</v>
      </c>
      <c r="M39" s="79">
        <v>4.9263000000000003</v>
      </c>
      <c r="N39" s="79">
        <v>6.6909000000000001</v>
      </c>
      <c r="O39" s="49"/>
      <c r="P39" s="60"/>
      <c r="Q39" s="60"/>
      <c r="R39" s="60"/>
    </row>
    <row r="40" spans="8:18" ht="13.35" customHeight="1" x14ac:dyDescent="0.2">
      <c r="K40" s="71" t="s">
        <v>6</v>
      </c>
      <c r="L40" s="79">
        <v>8.2325999999999997</v>
      </c>
      <c r="M40" s="79">
        <v>10.2052</v>
      </c>
      <c r="N40" s="79">
        <v>14.139699999999999</v>
      </c>
      <c r="O40" s="49"/>
      <c r="P40" s="60"/>
      <c r="Q40" s="60"/>
      <c r="R40" s="60"/>
    </row>
    <row r="41" spans="8:18" ht="13.35" customHeight="1" x14ac:dyDescent="0.2">
      <c r="K41" s="71" t="s">
        <v>5</v>
      </c>
      <c r="L41" s="79">
        <v>17.277799999999999</v>
      </c>
      <c r="M41" s="79">
        <v>20.408200000000001</v>
      </c>
      <c r="N41" s="79">
        <v>25.3127</v>
      </c>
      <c r="O41" s="49"/>
      <c r="P41" s="60"/>
      <c r="Q41" s="60"/>
      <c r="R41" s="60"/>
    </row>
    <row r="42" spans="8:18" ht="13.35" customHeight="1" x14ac:dyDescent="0.2">
      <c r="K42" s="71" t="s">
        <v>4</v>
      </c>
      <c r="L42" s="79">
        <v>18.683299999999999</v>
      </c>
      <c r="M42" s="79">
        <v>21.212599999999998</v>
      </c>
      <c r="N42" s="79">
        <v>24.015000000000001</v>
      </c>
      <c r="P42" s="60"/>
      <c r="Q42" s="60"/>
      <c r="R42" s="60"/>
    </row>
    <row r="43" spans="8:18" ht="13.35" customHeight="1" x14ac:dyDescent="0.2">
      <c r="K43" s="71" t="s">
        <v>3</v>
      </c>
      <c r="L43" s="79">
        <v>16.914899999999999</v>
      </c>
      <c r="M43" s="79">
        <v>16.687899999999999</v>
      </c>
      <c r="N43" s="79">
        <v>15.256500000000001</v>
      </c>
      <c r="P43" s="60"/>
      <c r="Q43" s="60"/>
      <c r="R43" s="60"/>
    </row>
    <row r="44" spans="8:18" ht="13.35" customHeight="1" x14ac:dyDescent="0.2">
      <c r="K44" s="71" t="s">
        <v>2</v>
      </c>
      <c r="L44" s="79">
        <v>11.8399</v>
      </c>
      <c r="M44" s="79">
        <v>10.1572</v>
      </c>
      <c r="N44" s="79">
        <v>7.1943999999999999</v>
      </c>
      <c r="P44" s="60"/>
      <c r="Q44" s="60"/>
      <c r="R44" s="60"/>
    </row>
    <row r="45" spans="8:18" ht="13.35" customHeight="1" x14ac:dyDescent="0.2">
      <c r="K45" s="71" t="s">
        <v>65</v>
      </c>
      <c r="L45" s="79">
        <v>7.2126999999999999</v>
      </c>
      <c r="M45" s="79">
        <v>5.3127000000000004</v>
      </c>
      <c r="N45" s="79">
        <v>2.8239999999999998</v>
      </c>
      <c r="P45" s="60"/>
      <c r="Q45" s="60"/>
      <c r="R45" s="60"/>
    </row>
    <row r="46" spans="8:18" ht="13.35" customHeight="1" x14ac:dyDescent="0.2">
      <c r="K46" s="71" t="s">
        <v>83</v>
      </c>
      <c r="L46" s="79">
        <v>4.8578999999999999</v>
      </c>
      <c r="M46" s="79">
        <v>3.2305999999999999</v>
      </c>
      <c r="N46" s="79">
        <v>1.2667999999999999</v>
      </c>
      <c r="P46" s="60"/>
      <c r="Q46" s="60"/>
      <c r="R46" s="60"/>
    </row>
    <row r="47" spans="8:18" ht="13.35" customHeight="1" x14ac:dyDescent="0.2">
      <c r="K47" s="71" t="s">
        <v>84</v>
      </c>
      <c r="L47" s="79">
        <v>3.1147999999999998</v>
      </c>
      <c r="M47" s="79">
        <v>3.2494000000000001</v>
      </c>
      <c r="N47" s="79"/>
      <c r="P47" s="60"/>
      <c r="Q47" s="60"/>
      <c r="R47" s="60"/>
    </row>
    <row r="48" spans="8:18" x14ac:dyDescent="0.2">
      <c r="K48" s="71" t="s">
        <v>86</v>
      </c>
      <c r="L48" s="79">
        <v>4.1272000000000002</v>
      </c>
      <c r="M48" s="79">
        <v>0.70660000000000001</v>
      </c>
      <c r="N48" s="79"/>
      <c r="P48" s="60"/>
      <c r="Q48" s="60"/>
      <c r="R48" s="60"/>
    </row>
    <row r="49" spans="12:14" x14ac:dyDescent="0.2">
      <c r="L49" s="135">
        <v>100</v>
      </c>
      <c r="M49" s="135">
        <v>100.00000000019999</v>
      </c>
      <c r="N49" s="135">
        <v>100.00000000009997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R168"/>
  <sheetViews>
    <sheetView showGridLines="0" zoomScaleNormal="100" workbookViewId="0">
      <selection activeCell="B1" sqref="B1"/>
    </sheetView>
  </sheetViews>
  <sheetFormatPr defaultColWidth="9.33203125" defaultRowHeight="12.75" customHeight="1" x14ac:dyDescent="0.2"/>
  <cols>
    <col min="1" max="9" width="9.33203125" style="5"/>
    <col min="10" max="10" width="9.33203125" style="99"/>
    <col min="11" max="11" width="9.33203125" style="142"/>
    <col min="12" max="12" width="9.33203125" style="5"/>
    <col min="13" max="13" width="14.33203125" style="5" bestFit="1" customWidth="1"/>
    <col min="14" max="14" width="14" style="5" bestFit="1" customWidth="1"/>
    <col min="15" max="15" width="9.33203125" style="5" customWidth="1"/>
    <col min="16" max="16384" width="9.33203125" style="5"/>
  </cols>
  <sheetData>
    <row r="1" spans="2:18" ht="13.35" customHeight="1" x14ac:dyDescent="0.2">
      <c r="B1" s="16" t="s">
        <v>24</v>
      </c>
      <c r="M1" s="7"/>
      <c r="O1" s="8"/>
    </row>
    <row r="2" spans="2:18" ht="13.35" customHeight="1" thickBot="1" x14ac:dyDescent="0.25">
      <c r="B2" s="29" t="s">
        <v>27</v>
      </c>
      <c r="L2" s="30" t="s">
        <v>18</v>
      </c>
      <c r="M2" s="30" t="s">
        <v>19</v>
      </c>
      <c r="N2" s="30" t="s">
        <v>20</v>
      </c>
      <c r="Q2" s="99"/>
      <c r="R2" s="99"/>
    </row>
    <row r="3" spans="2:18" ht="12.75" customHeight="1" x14ac:dyDescent="0.2">
      <c r="K3" s="141">
        <v>36220</v>
      </c>
      <c r="L3" s="88">
        <v>1.86</v>
      </c>
      <c r="M3" s="88">
        <v>1.9</v>
      </c>
      <c r="N3" s="88">
        <v>1.8</v>
      </c>
      <c r="O3" s="9"/>
      <c r="P3" s="99"/>
      <c r="Q3" s="99"/>
      <c r="R3" s="99"/>
    </row>
    <row r="4" spans="2:18" ht="12.75" customHeight="1" x14ac:dyDescent="0.2">
      <c r="K4" s="141">
        <v>36312</v>
      </c>
      <c r="L4" s="88"/>
      <c r="M4" s="88"/>
      <c r="N4" s="88"/>
      <c r="O4" s="17"/>
      <c r="P4" s="99"/>
      <c r="Q4" s="99"/>
      <c r="R4" s="99"/>
    </row>
    <row r="5" spans="2:18" ht="12.75" customHeight="1" x14ac:dyDescent="0.2">
      <c r="K5" s="141">
        <v>36404</v>
      </c>
      <c r="L5" s="88"/>
      <c r="M5" s="88"/>
      <c r="N5" s="88"/>
      <c r="O5" s="17"/>
      <c r="P5" s="99"/>
      <c r="Q5" s="99"/>
      <c r="R5" s="99"/>
    </row>
    <row r="6" spans="2:18" ht="12.75" customHeight="1" x14ac:dyDescent="0.2">
      <c r="K6" s="141">
        <v>36495</v>
      </c>
      <c r="L6" s="88"/>
      <c r="M6" s="88"/>
      <c r="N6" s="88"/>
      <c r="O6" s="17"/>
      <c r="P6" s="99"/>
      <c r="Q6" s="99"/>
      <c r="R6" s="99"/>
    </row>
    <row r="7" spans="2:18" ht="12.75" customHeight="1" x14ac:dyDescent="0.2">
      <c r="K7" s="141">
        <v>36586</v>
      </c>
      <c r="L7" s="88">
        <v>1.77</v>
      </c>
      <c r="M7" s="88">
        <v>1.7</v>
      </c>
      <c r="N7" s="88">
        <v>1.76</v>
      </c>
      <c r="O7" s="17"/>
      <c r="P7" s="99"/>
      <c r="Q7" s="99"/>
      <c r="R7" s="99"/>
    </row>
    <row r="8" spans="2:18" ht="12.75" customHeight="1" x14ac:dyDescent="0.2">
      <c r="K8" s="141">
        <v>36678</v>
      </c>
      <c r="L8" s="88"/>
      <c r="M8" s="88"/>
      <c r="N8" s="88"/>
      <c r="O8" s="17"/>
      <c r="P8" s="99"/>
      <c r="Q8" s="99"/>
      <c r="R8" s="99"/>
    </row>
    <row r="9" spans="2:18" ht="12.75" customHeight="1" x14ac:dyDescent="0.2">
      <c r="K9" s="141">
        <v>36770</v>
      </c>
      <c r="L9" s="88"/>
      <c r="M9" s="88"/>
      <c r="N9" s="88"/>
      <c r="O9" s="17"/>
      <c r="P9" s="99"/>
      <c r="Q9" s="99"/>
      <c r="R9" s="99"/>
    </row>
    <row r="10" spans="2:18" ht="12.75" customHeight="1" x14ac:dyDescent="0.2">
      <c r="K10" s="141">
        <v>36861</v>
      </c>
      <c r="L10" s="88"/>
      <c r="M10" s="88"/>
      <c r="N10" s="88"/>
      <c r="O10" s="17"/>
      <c r="P10" s="99"/>
      <c r="Q10" s="99"/>
      <c r="R10" s="99"/>
    </row>
    <row r="11" spans="2:18" ht="12.75" customHeight="1" x14ac:dyDescent="0.2">
      <c r="K11" s="141">
        <v>36951</v>
      </c>
      <c r="L11" s="88">
        <v>1.81</v>
      </c>
      <c r="M11" s="88">
        <v>1.8</v>
      </c>
      <c r="N11" s="88">
        <v>1.82</v>
      </c>
      <c r="O11" s="17"/>
      <c r="P11" s="99"/>
      <c r="Q11" s="99"/>
      <c r="R11" s="99"/>
    </row>
    <row r="12" spans="2:18" ht="12.75" customHeight="1" x14ac:dyDescent="0.2">
      <c r="K12" s="141">
        <v>37043</v>
      </c>
      <c r="L12" s="88">
        <v>1.8</v>
      </c>
      <c r="M12" s="88">
        <v>1.8</v>
      </c>
      <c r="N12" s="88">
        <v>1.78</v>
      </c>
      <c r="O12" s="17"/>
      <c r="P12" s="99"/>
      <c r="Q12" s="99"/>
      <c r="R12" s="99"/>
    </row>
    <row r="13" spans="2:18" ht="12.75" customHeight="1" x14ac:dyDescent="0.2">
      <c r="K13" s="141">
        <v>37135</v>
      </c>
      <c r="L13" s="88">
        <v>1.81</v>
      </c>
      <c r="M13" s="88">
        <v>1.8</v>
      </c>
      <c r="N13" s="88">
        <v>1.8</v>
      </c>
      <c r="O13" s="17"/>
      <c r="P13" s="99"/>
      <c r="Q13" s="99"/>
      <c r="R13" s="99"/>
    </row>
    <row r="14" spans="2:18" ht="12.75" customHeight="1" x14ac:dyDescent="0.2">
      <c r="K14" s="141">
        <v>37226</v>
      </c>
      <c r="L14" s="88">
        <v>1.82</v>
      </c>
      <c r="M14" s="88">
        <v>1.8</v>
      </c>
      <c r="N14" s="88">
        <v>1.84</v>
      </c>
      <c r="O14" s="17"/>
      <c r="P14" s="99"/>
      <c r="Q14" s="99"/>
      <c r="R14" s="99"/>
    </row>
    <row r="15" spans="2:18" ht="12.75" customHeight="1" x14ac:dyDescent="0.2">
      <c r="K15" s="141">
        <v>37316</v>
      </c>
      <c r="L15" s="88">
        <v>1.85</v>
      </c>
      <c r="M15" s="88">
        <v>1.9</v>
      </c>
      <c r="N15" s="88">
        <v>1.83</v>
      </c>
      <c r="O15" s="17"/>
      <c r="P15" s="99"/>
      <c r="Q15" s="99"/>
      <c r="R15" s="99"/>
    </row>
    <row r="16" spans="2:18" ht="12.75" customHeight="1" x14ac:dyDescent="0.2">
      <c r="K16" s="141">
        <v>37408</v>
      </c>
      <c r="L16" s="88">
        <v>1.86</v>
      </c>
      <c r="M16" s="88">
        <v>1.8</v>
      </c>
      <c r="N16" s="88">
        <v>1.88</v>
      </c>
      <c r="O16" s="17"/>
      <c r="P16" s="99"/>
      <c r="Q16" s="99"/>
      <c r="R16" s="99"/>
    </row>
    <row r="17" spans="11:18" ht="12.75" customHeight="1" x14ac:dyDescent="0.2">
      <c r="K17" s="141">
        <v>37500</v>
      </c>
      <c r="L17" s="88">
        <v>1.85</v>
      </c>
      <c r="M17" s="88">
        <v>1.8</v>
      </c>
      <c r="N17" s="88">
        <v>1.82</v>
      </c>
      <c r="O17" s="17"/>
      <c r="P17" s="99"/>
      <c r="Q17" s="99"/>
      <c r="R17" s="99"/>
    </row>
    <row r="18" spans="11:18" ht="12.75" customHeight="1" x14ac:dyDescent="0.2">
      <c r="K18" s="141">
        <v>37591</v>
      </c>
      <c r="L18" s="88">
        <v>1.85</v>
      </c>
      <c r="M18" s="88">
        <v>1.8</v>
      </c>
      <c r="N18" s="88">
        <v>1.83</v>
      </c>
      <c r="O18" s="17"/>
      <c r="P18" s="99"/>
      <c r="Q18" s="99"/>
      <c r="R18" s="99"/>
    </row>
    <row r="19" spans="11:18" ht="12.75" customHeight="1" x14ac:dyDescent="0.2">
      <c r="K19" s="141">
        <v>37681</v>
      </c>
      <c r="L19" s="88">
        <v>1.9</v>
      </c>
      <c r="M19" s="88">
        <v>1.9</v>
      </c>
      <c r="N19" s="88">
        <v>1.87</v>
      </c>
      <c r="O19" s="17"/>
      <c r="P19" s="99"/>
      <c r="Q19" s="99"/>
      <c r="R19" s="99"/>
    </row>
    <row r="20" spans="11:18" ht="12.75" customHeight="1" x14ac:dyDescent="0.2">
      <c r="K20" s="141">
        <v>37773</v>
      </c>
      <c r="L20" s="88">
        <v>1.88</v>
      </c>
      <c r="M20" s="88">
        <v>1.9</v>
      </c>
      <c r="N20" s="88">
        <v>1.85</v>
      </c>
      <c r="O20" s="17"/>
      <c r="P20" s="99"/>
      <c r="Q20" s="99"/>
      <c r="R20" s="99"/>
    </row>
    <row r="21" spans="11:18" ht="12.75" customHeight="1" x14ac:dyDescent="0.2">
      <c r="K21" s="141">
        <v>37865</v>
      </c>
      <c r="L21" s="88">
        <v>1.88</v>
      </c>
      <c r="M21" s="88">
        <v>1.8</v>
      </c>
      <c r="N21" s="88">
        <v>1.86</v>
      </c>
      <c r="O21" s="17"/>
      <c r="P21" s="99"/>
      <c r="Q21" s="99"/>
      <c r="R21" s="99"/>
    </row>
    <row r="22" spans="11:18" ht="12.75" customHeight="1" x14ac:dyDescent="0.2">
      <c r="K22" s="141">
        <v>37956</v>
      </c>
      <c r="L22" s="88">
        <v>1.94</v>
      </c>
      <c r="M22" s="88">
        <v>1.9</v>
      </c>
      <c r="N22" s="88">
        <v>1.93</v>
      </c>
      <c r="O22" s="17"/>
      <c r="P22" s="99"/>
      <c r="Q22" s="99"/>
      <c r="R22" s="99"/>
    </row>
    <row r="23" spans="11:18" ht="12.75" customHeight="1" x14ac:dyDescent="0.2">
      <c r="K23" s="141">
        <v>38047</v>
      </c>
      <c r="L23" s="88">
        <v>1.92</v>
      </c>
      <c r="M23" s="88">
        <v>1.9</v>
      </c>
      <c r="N23" s="88">
        <v>1.83</v>
      </c>
      <c r="O23" s="17"/>
      <c r="P23" s="99"/>
      <c r="Q23" s="99"/>
      <c r="R23" s="99"/>
    </row>
    <row r="24" spans="11:18" ht="12.75" customHeight="1" x14ac:dyDescent="0.2">
      <c r="K24" s="141">
        <v>38139</v>
      </c>
      <c r="L24" s="88">
        <v>1.91</v>
      </c>
      <c r="M24" s="88">
        <v>1.9</v>
      </c>
      <c r="N24" s="88">
        <v>1.84</v>
      </c>
      <c r="O24" s="17"/>
      <c r="P24" s="99"/>
      <c r="Q24" s="99"/>
      <c r="R24" s="99"/>
    </row>
    <row r="25" spans="11:18" ht="12.75" customHeight="1" x14ac:dyDescent="0.2">
      <c r="K25" s="141">
        <v>38231</v>
      </c>
      <c r="L25" s="88">
        <v>1.92</v>
      </c>
      <c r="M25" s="88">
        <v>1.9</v>
      </c>
      <c r="N25" s="88">
        <v>1.9</v>
      </c>
      <c r="O25" s="17"/>
      <c r="P25" s="99"/>
      <c r="Q25" s="99"/>
      <c r="R25" s="99"/>
    </row>
    <row r="26" spans="11:18" ht="12.75" customHeight="1" x14ac:dyDescent="0.2">
      <c r="K26" s="141">
        <v>38322</v>
      </c>
      <c r="L26" s="88">
        <v>1.89</v>
      </c>
      <c r="M26" s="88">
        <v>1.9</v>
      </c>
      <c r="N26" s="88">
        <v>1.88</v>
      </c>
      <c r="O26" s="17"/>
      <c r="P26" s="99"/>
      <c r="Q26" s="99"/>
      <c r="R26" s="99"/>
    </row>
    <row r="27" spans="11:18" ht="12.75" customHeight="1" x14ac:dyDescent="0.2">
      <c r="K27" s="141">
        <v>38412</v>
      </c>
      <c r="L27" s="88">
        <v>1.9</v>
      </c>
      <c r="M27" s="88">
        <v>1.9</v>
      </c>
      <c r="N27" s="88">
        <v>1.86</v>
      </c>
      <c r="O27" s="17"/>
      <c r="P27" s="99"/>
      <c r="Q27" s="99"/>
      <c r="R27" s="99"/>
    </row>
    <row r="28" spans="11:18" ht="12.75" customHeight="1" x14ac:dyDescent="0.2">
      <c r="K28" s="141">
        <v>38504</v>
      </c>
      <c r="L28" s="88">
        <v>1.89</v>
      </c>
      <c r="M28" s="88">
        <v>1.9</v>
      </c>
      <c r="N28" s="88">
        <v>1.85</v>
      </c>
      <c r="O28" s="17"/>
      <c r="P28" s="99"/>
      <c r="Q28" s="99"/>
      <c r="R28" s="99"/>
    </row>
    <row r="29" spans="11:18" ht="12.75" customHeight="1" x14ac:dyDescent="0.2">
      <c r="K29" s="141">
        <v>38596</v>
      </c>
      <c r="L29" s="88">
        <v>1.94</v>
      </c>
      <c r="M29" s="88">
        <v>1.9</v>
      </c>
      <c r="N29" s="88">
        <v>1.89</v>
      </c>
      <c r="O29" s="17"/>
      <c r="P29" s="99"/>
      <c r="Q29" s="99"/>
      <c r="R29" s="99"/>
    </row>
    <row r="30" spans="11:18" ht="12.75" customHeight="1" x14ac:dyDescent="0.2">
      <c r="K30" s="141">
        <v>38687</v>
      </c>
      <c r="L30" s="88">
        <v>1.88</v>
      </c>
      <c r="M30" s="88">
        <v>1.9</v>
      </c>
      <c r="N30" s="88">
        <v>1.89</v>
      </c>
      <c r="O30" s="17"/>
      <c r="P30" s="99"/>
      <c r="Q30" s="99"/>
      <c r="R30" s="99"/>
    </row>
    <row r="31" spans="11:18" ht="12.75" customHeight="1" x14ac:dyDescent="0.2">
      <c r="K31" s="141">
        <v>38777</v>
      </c>
      <c r="L31" s="88">
        <v>1.9</v>
      </c>
      <c r="M31" s="88">
        <v>1.9</v>
      </c>
      <c r="N31" s="88">
        <v>1.9</v>
      </c>
      <c r="O31" s="17"/>
      <c r="P31" s="99"/>
      <c r="Q31" s="99"/>
      <c r="R31" s="99"/>
    </row>
    <row r="32" spans="11:18" ht="12.75" customHeight="1" x14ac:dyDescent="0.2">
      <c r="K32" s="141">
        <v>38869</v>
      </c>
      <c r="L32" s="88">
        <v>1.91</v>
      </c>
      <c r="M32" s="88">
        <v>1.9</v>
      </c>
      <c r="N32" s="88">
        <v>1.92</v>
      </c>
      <c r="O32" s="17"/>
      <c r="P32" s="99"/>
      <c r="Q32" s="99"/>
      <c r="R32" s="99"/>
    </row>
    <row r="33" spans="11:18" ht="12.75" customHeight="1" x14ac:dyDescent="0.2">
      <c r="K33" s="141">
        <v>38961</v>
      </c>
      <c r="L33" s="88">
        <v>1.92</v>
      </c>
      <c r="M33" s="88">
        <v>1.9</v>
      </c>
      <c r="N33" s="88">
        <v>1.9</v>
      </c>
      <c r="O33" s="17"/>
      <c r="P33" s="99"/>
      <c r="Q33" s="99"/>
      <c r="R33" s="99"/>
    </row>
    <row r="34" spans="11:18" ht="12.75" customHeight="1" x14ac:dyDescent="0.2">
      <c r="K34" s="141">
        <v>39052</v>
      </c>
      <c r="L34" s="88">
        <v>1.92</v>
      </c>
      <c r="M34" s="88">
        <v>1.9</v>
      </c>
      <c r="N34" s="88">
        <v>1.9</v>
      </c>
      <c r="O34" s="17"/>
      <c r="P34" s="99"/>
      <c r="Q34" s="99"/>
      <c r="R34" s="99"/>
    </row>
    <row r="35" spans="11:18" ht="12.75" customHeight="1" x14ac:dyDescent="0.2">
      <c r="K35" s="141">
        <v>39142</v>
      </c>
      <c r="L35" s="88">
        <v>1.91</v>
      </c>
      <c r="M35" s="88">
        <v>1.9</v>
      </c>
      <c r="N35" s="88">
        <v>1.9</v>
      </c>
      <c r="O35" s="17"/>
      <c r="P35" s="99"/>
      <c r="Q35" s="99"/>
      <c r="R35" s="99"/>
    </row>
    <row r="36" spans="11:18" ht="12.75" customHeight="1" x14ac:dyDescent="0.2">
      <c r="K36" s="141">
        <v>39234</v>
      </c>
      <c r="L36" s="88">
        <v>1.92</v>
      </c>
      <c r="M36" s="88">
        <v>1.9</v>
      </c>
      <c r="N36" s="88">
        <v>1.91</v>
      </c>
      <c r="O36" s="17"/>
      <c r="P36" s="99"/>
      <c r="Q36" s="99"/>
      <c r="R36" s="99"/>
    </row>
    <row r="37" spans="11:18" ht="12.75" customHeight="1" x14ac:dyDescent="0.2">
      <c r="K37" s="141">
        <v>39326</v>
      </c>
      <c r="L37" s="88">
        <v>1.95</v>
      </c>
      <c r="M37" s="88">
        <v>2</v>
      </c>
      <c r="N37" s="88">
        <v>1.91</v>
      </c>
      <c r="O37" s="17"/>
      <c r="P37" s="99"/>
      <c r="Q37" s="99"/>
      <c r="R37" s="99"/>
    </row>
    <row r="38" spans="11:18" ht="12.75" customHeight="1" x14ac:dyDescent="0.2">
      <c r="K38" s="141">
        <v>39417</v>
      </c>
      <c r="L38" s="88">
        <v>1.93</v>
      </c>
      <c r="M38" s="88">
        <v>2</v>
      </c>
      <c r="N38" s="88">
        <v>1.94</v>
      </c>
      <c r="O38" s="17"/>
      <c r="P38" s="99"/>
      <c r="Q38" s="99"/>
      <c r="R38" s="99"/>
    </row>
    <row r="39" spans="11:18" ht="12.75" customHeight="1" x14ac:dyDescent="0.2">
      <c r="K39" s="141">
        <v>39508</v>
      </c>
      <c r="L39" s="88">
        <v>1.95</v>
      </c>
      <c r="M39" s="88">
        <v>2</v>
      </c>
      <c r="N39" s="88">
        <v>1.94</v>
      </c>
      <c r="O39" s="17"/>
      <c r="P39" s="99"/>
      <c r="Q39" s="99"/>
      <c r="R39" s="99"/>
    </row>
    <row r="40" spans="11:18" ht="12.75" customHeight="1" x14ac:dyDescent="0.2">
      <c r="K40" s="141">
        <v>39600</v>
      </c>
      <c r="L40" s="88">
        <v>1.95</v>
      </c>
      <c r="M40" s="88">
        <v>2</v>
      </c>
      <c r="N40" s="88">
        <v>1.96</v>
      </c>
      <c r="O40" s="17"/>
      <c r="P40" s="99"/>
      <c r="Q40" s="99"/>
      <c r="R40" s="99"/>
    </row>
    <row r="41" spans="11:18" ht="12.75" customHeight="1" x14ac:dyDescent="0.2">
      <c r="K41" s="141">
        <v>39692</v>
      </c>
      <c r="L41" s="88">
        <v>2.0299999999999998</v>
      </c>
      <c r="M41" s="88">
        <v>2</v>
      </c>
      <c r="N41" s="88">
        <v>2.0499999999999998</v>
      </c>
      <c r="O41" s="17"/>
      <c r="P41" s="99"/>
      <c r="Q41" s="99"/>
      <c r="R41" s="99"/>
    </row>
    <row r="42" spans="11:18" ht="12.75" customHeight="1" x14ac:dyDescent="0.2">
      <c r="K42" s="141">
        <v>39783</v>
      </c>
      <c r="L42" s="88">
        <v>1.99</v>
      </c>
      <c r="M42" s="88">
        <v>2</v>
      </c>
      <c r="N42" s="88">
        <v>2.02</v>
      </c>
      <c r="O42" s="17"/>
      <c r="P42" s="99"/>
      <c r="Q42" s="99"/>
      <c r="R42" s="99"/>
    </row>
    <row r="43" spans="11:18" ht="12.75" customHeight="1" x14ac:dyDescent="0.2">
      <c r="K43" s="141">
        <v>39873</v>
      </c>
      <c r="L43" s="88">
        <v>1.94</v>
      </c>
      <c r="M43" s="88">
        <v>2</v>
      </c>
      <c r="N43" s="88">
        <v>1.93</v>
      </c>
      <c r="O43" s="17"/>
      <c r="P43" s="99"/>
      <c r="Q43" s="99"/>
      <c r="R43" s="99"/>
    </row>
    <row r="44" spans="11:18" ht="12.75" customHeight="1" x14ac:dyDescent="0.2">
      <c r="K44" s="141">
        <v>39965</v>
      </c>
      <c r="L44" s="88">
        <v>1.93</v>
      </c>
      <c r="M44" s="88">
        <v>2</v>
      </c>
      <c r="N44" s="88">
        <v>1.93</v>
      </c>
      <c r="O44" s="17"/>
      <c r="P44" s="99"/>
      <c r="Q44" s="99"/>
      <c r="R44" s="99"/>
    </row>
    <row r="45" spans="11:18" ht="12.75" customHeight="1" x14ac:dyDescent="0.2">
      <c r="K45" s="141">
        <v>40057</v>
      </c>
      <c r="L45" s="88">
        <v>1.98</v>
      </c>
      <c r="M45" s="88">
        <v>2</v>
      </c>
      <c r="N45" s="88">
        <v>1.93</v>
      </c>
      <c r="O45" s="17"/>
      <c r="P45" s="99"/>
      <c r="Q45" s="99"/>
      <c r="R45" s="99"/>
    </row>
    <row r="46" spans="11:18" ht="12.75" customHeight="1" x14ac:dyDescent="0.2">
      <c r="K46" s="141">
        <v>40148</v>
      </c>
      <c r="L46" s="88">
        <v>1.92</v>
      </c>
      <c r="M46" s="88">
        <v>2</v>
      </c>
      <c r="N46" s="88">
        <v>1.87</v>
      </c>
      <c r="O46" s="17"/>
      <c r="P46" s="99"/>
      <c r="Q46" s="99"/>
      <c r="R46" s="99"/>
    </row>
    <row r="47" spans="11:18" ht="12.75" customHeight="1" x14ac:dyDescent="0.2">
      <c r="K47" s="141">
        <v>40238</v>
      </c>
      <c r="L47" s="88">
        <v>1.91</v>
      </c>
      <c r="M47" s="88">
        <v>1.9</v>
      </c>
      <c r="N47" s="88">
        <v>1.84</v>
      </c>
      <c r="O47" s="17"/>
      <c r="P47" s="99"/>
      <c r="Q47" s="99"/>
      <c r="R47" s="99"/>
    </row>
    <row r="48" spans="11:18" ht="12.75" customHeight="1" x14ac:dyDescent="0.2">
      <c r="K48" s="141">
        <v>40330</v>
      </c>
      <c r="L48" s="88">
        <v>1.91</v>
      </c>
      <c r="M48" s="88">
        <v>1.9</v>
      </c>
      <c r="N48" s="88">
        <v>1.84</v>
      </c>
      <c r="O48" s="17"/>
      <c r="P48" s="99"/>
      <c r="Q48" s="99"/>
      <c r="R48" s="99"/>
    </row>
    <row r="49" spans="11:18" ht="12.75" customHeight="1" x14ac:dyDescent="0.2">
      <c r="K49" s="141">
        <v>40422</v>
      </c>
      <c r="L49" s="88">
        <v>1.95</v>
      </c>
      <c r="M49" s="88">
        <v>1.9</v>
      </c>
      <c r="N49" s="88">
        <v>1.85</v>
      </c>
      <c r="O49" s="17"/>
      <c r="P49" s="99"/>
      <c r="Q49" s="99"/>
      <c r="R49" s="99"/>
    </row>
    <row r="50" spans="11:18" ht="12.75" customHeight="1" x14ac:dyDescent="0.2">
      <c r="K50" s="141">
        <v>40513</v>
      </c>
      <c r="L50" s="88">
        <v>1.9</v>
      </c>
      <c r="M50" s="88">
        <v>1.9</v>
      </c>
      <c r="N50" s="88">
        <v>1.85</v>
      </c>
      <c r="O50" s="17"/>
      <c r="P50" s="99"/>
      <c r="Q50" s="99"/>
      <c r="R50" s="99"/>
    </row>
    <row r="51" spans="11:18" ht="12.75" customHeight="1" x14ac:dyDescent="0.2">
      <c r="K51" s="141">
        <v>40603</v>
      </c>
      <c r="L51" s="88">
        <v>1.95</v>
      </c>
      <c r="M51" s="88">
        <v>2</v>
      </c>
      <c r="N51" s="88">
        <v>1.91</v>
      </c>
      <c r="O51" s="17"/>
      <c r="P51" s="99"/>
      <c r="Q51" s="99"/>
      <c r="R51" s="99"/>
    </row>
    <row r="52" spans="11:18" ht="12.75" customHeight="1" x14ac:dyDescent="0.2">
      <c r="K52" s="141">
        <v>40695</v>
      </c>
      <c r="L52" s="88">
        <v>1.96</v>
      </c>
      <c r="M52" s="88">
        <v>2</v>
      </c>
      <c r="N52" s="88">
        <v>1.93</v>
      </c>
      <c r="O52" s="17"/>
      <c r="P52" s="99"/>
      <c r="Q52" s="99"/>
      <c r="R52" s="99"/>
    </row>
    <row r="53" spans="11:18" ht="12.75" customHeight="1" x14ac:dyDescent="0.2">
      <c r="K53" s="141">
        <v>40787</v>
      </c>
      <c r="L53" s="88">
        <v>2.0099999999999998</v>
      </c>
      <c r="M53" s="88">
        <v>2</v>
      </c>
      <c r="N53" s="88">
        <v>1.96</v>
      </c>
      <c r="O53" s="17"/>
      <c r="P53" s="99"/>
      <c r="Q53" s="99"/>
      <c r="R53" s="99"/>
    </row>
    <row r="54" spans="11:18" ht="12.75" customHeight="1" x14ac:dyDescent="0.2">
      <c r="K54" s="141">
        <v>40878</v>
      </c>
      <c r="L54" s="88">
        <v>2.0099999999999998</v>
      </c>
      <c r="M54" s="88">
        <v>2</v>
      </c>
      <c r="N54" s="88">
        <v>1.92</v>
      </c>
      <c r="O54" s="17"/>
      <c r="P54" s="99"/>
      <c r="Q54" s="99"/>
      <c r="R54" s="99"/>
    </row>
    <row r="55" spans="11:18" ht="12.75" customHeight="1" x14ac:dyDescent="0.2">
      <c r="K55" s="141">
        <v>40969</v>
      </c>
      <c r="L55" s="88">
        <v>1.98</v>
      </c>
      <c r="M55" s="88">
        <v>2</v>
      </c>
      <c r="N55" s="88">
        <v>1.87</v>
      </c>
      <c r="O55" s="17"/>
      <c r="P55" s="99"/>
      <c r="Q55" s="99"/>
      <c r="R55" s="99"/>
    </row>
    <row r="56" spans="11:18" ht="12.75" customHeight="1" x14ac:dyDescent="0.2">
      <c r="K56" s="141">
        <v>41061</v>
      </c>
      <c r="L56" s="88">
        <v>1.99</v>
      </c>
      <c r="M56" s="88">
        <v>2</v>
      </c>
      <c r="N56" s="88">
        <v>1.91</v>
      </c>
      <c r="O56" s="17"/>
      <c r="P56" s="99"/>
      <c r="Q56" s="99"/>
      <c r="R56" s="99"/>
    </row>
    <row r="57" spans="11:18" ht="12.75" customHeight="1" x14ac:dyDescent="0.2">
      <c r="K57" s="141">
        <v>41153</v>
      </c>
      <c r="L57" s="88">
        <v>2.02</v>
      </c>
      <c r="M57" s="88">
        <v>2</v>
      </c>
      <c r="N57" s="88">
        <v>1.95</v>
      </c>
      <c r="O57" s="17"/>
      <c r="P57" s="99"/>
      <c r="Q57" s="99"/>
      <c r="R57" s="99"/>
    </row>
    <row r="58" spans="11:18" ht="12.75" customHeight="1" x14ac:dyDescent="0.2">
      <c r="K58" s="141">
        <v>41244</v>
      </c>
      <c r="L58" s="88">
        <v>1.98</v>
      </c>
      <c r="M58" s="88">
        <v>2</v>
      </c>
      <c r="N58" s="88">
        <v>1.95</v>
      </c>
      <c r="O58" s="17"/>
      <c r="P58" s="99"/>
      <c r="Q58" s="99"/>
      <c r="R58" s="99"/>
    </row>
    <row r="59" spans="11:18" ht="12.75" customHeight="1" x14ac:dyDescent="0.2">
      <c r="K59" s="141">
        <v>41334</v>
      </c>
      <c r="L59" s="88">
        <v>1.98</v>
      </c>
      <c r="M59" s="88">
        <v>2</v>
      </c>
      <c r="N59" s="88">
        <v>1.94</v>
      </c>
      <c r="O59" s="17"/>
      <c r="P59" s="99"/>
      <c r="Q59" s="99"/>
      <c r="R59" s="99"/>
    </row>
    <row r="60" spans="11:18" ht="12.75" customHeight="1" x14ac:dyDescent="0.2">
      <c r="K60" s="141">
        <v>41426</v>
      </c>
      <c r="L60" s="88">
        <v>1.97</v>
      </c>
      <c r="M60" s="88">
        <v>2</v>
      </c>
      <c r="N60" s="88">
        <v>1.94</v>
      </c>
      <c r="O60" s="17"/>
      <c r="P60" s="99"/>
      <c r="Q60" s="99"/>
      <c r="R60" s="99"/>
    </row>
    <row r="61" spans="11:18" ht="12.75" customHeight="1" x14ac:dyDescent="0.2">
      <c r="K61" s="141">
        <v>41518</v>
      </c>
      <c r="L61" s="88">
        <v>1.95</v>
      </c>
      <c r="M61" s="88">
        <v>1.9</v>
      </c>
      <c r="N61" s="88">
        <v>1.89</v>
      </c>
      <c r="O61" s="17"/>
      <c r="P61" s="99"/>
      <c r="Q61" s="99"/>
      <c r="R61" s="99"/>
    </row>
    <row r="62" spans="11:18" ht="12.75" customHeight="1" x14ac:dyDescent="0.2">
      <c r="K62" s="141">
        <v>41609</v>
      </c>
      <c r="L62" s="88">
        <v>1.93</v>
      </c>
      <c r="M62" s="88">
        <v>2</v>
      </c>
      <c r="N62" s="88">
        <v>1.84</v>
      </c>
      <c r="O62" s="17"/>
      <c r="P62" s="99"/>
      <c r="Q62" s="99"/>
      <c r="R62" s="99"/>
    </row>
    <row r="63" spans="11:18" ht="12.75" customHeight="1" x14ac:dyDescent="0.2">
      <c r="K63" s="141">
        <v>41699</v>
      </c>
      <c r="L63" s="88">
        <v>1.87</v>
      </c>
      <c r="M63" s="88">
        <v>1.9</v>
      </c>
      <c r="N63" s="88">
        <v>1.81</v>
      </c>
      <c r="O63" s="17"/>
      <c r="P63" s="99"/>
      <c r="Q63" s="99"/>
      <c r="R63" s="99"/>
    </row>
    <row r="64" spans="11:18" ht="12.75" customHeight="1" x14ac:dyDescent="0.2">
      <c r="K64" s="141">
        <v>41791</v>
      </c>
      <c r="L64" s="88">
        <v>1.85</v>
      </c>
      <c r="M64" s="88">
        <v>1.9</v>
      </c>
      <c r="N64" s="88">
        <v>1.78</v>
      </c>
      <c r="O64" s="17"/>
      <c r="P64" s="99"/>
      <c r="Q64" s="99"/>
      <c r="R64" s="99"/>
    </row>
    <row r="65" spans="11:18" ht="12.75" customHeight="1" x14ac:dyDescent="0.2">
      <c r="K65" s="141">
        <v>41883</v>
      </c>
      <c r="L65" s="88">
        <v>1.86</v>
      </c>
      <c r="M65" s="88">
        <v>1.9</v>
      </c>
      <c r="N65" s="88">
        <v>1.77</v>
      </c>
      <c r="O65" s="17"/>
      <c r="P65" s="99"/>
      <c r="Q65" s="99"/>
      <c r="R65" s="99"/>
    </row>
    <row r="66" spans="11:18" ht="12.75" customHeight="1" x14ac:dyDescent="0.2">
      <c r="K66" s="141">
        <v>41974</v>
      </c>
      <c r="L66" s="88">
        <v>1.8</v>
      </c>
      <c r="M66" s="88">
        <v>1.8</v>
      </c>
      <c r="N66" s="88">
        <v>1.71</v>
      </c>
      <c r="O66" s="17"/>
      <c r="P66" s="99"/>
      <c r="Q66" s="99"/>
      <c r="R66" s="99"/>
    </row>
    <row r="67" spans="11:18" ht="12.75" customHeight="1" x14ac:dyDescent="0.2">
      <c r="K67" s="141">
        <v>42064</v>
      </c>
      <c r="L67" s="88">
        <v>1.77</v>
      </c>
      <c r="M67" s="88">
        <v>1.8</v>
      </c>
      <c r="N67" s="88">
        <v>1.69</v>
      </c>
      <c r="O67" s="17"/>
      <c r="P67" s="99"/>
      <c r="Q67" s="99"/>
      <c r="R67" s="99"/>
    </row>
    <row r="68" spans="11:18" ht="12.75" customHeight="1" x14ac:dyDescent="0.2">
      <c r="K68" s="141">
        <v>42156</v>
      </c>
      <c r="L68" s="88">
        <v>1.84</v>
      </c>
      <c r="M68" s="88">
        <v>1.85</v>
      </c>
      <c r="N68" s="88">
        <v>1.75</v>
      </c>
      <c r="O68" s="17"/>
      <c r="P68" s="99"/>
      <c r="Q68" s="99"/>
      <c r="R68" s="99"/>
    </row>
    <row r="69" spans="11:18" ht="12.75" customHeight="1" x14ac:dyDescent="0.2">
      <c r="K69" s="141">
        <v>42248</v>
      </c>
      <c r="L69" s="88">
        <v>1.86</v>
      </c>
      <c r="M69" s="88">
        <v>1.9</v>
      </c>
      <c r="N69" s="88">
        <v>1.72</v>
      </c>
      <c r="O69" s="17"/>
      <c r="P69" s="99"/>
      <c r="Q69" s="99"/>
      <c r="R69" s="99"/>
    </row>
    <row r="70" spans="11:18" ht="12.75" customHeight="1" x14ac:dyDescent="0.2">
      <c r="K70" s="141">
        <v>42339</v>
      </c>
      <c r="L70" s="88">
        <v>1.86</v>
      </c>
      <c r="M70" s="88">
        <v>1.9</v>
      </c>
      <c r="N70" s="88">
        <v>1.74</v>
      </c>
      <c r="O70" s="17"/>
      <c r="P70" s="99"/>
      <c r="Q70" s="99"/>
      <c r="R70" s="99"/>
    </row>
    <row r="71" spans="11:18" ht="12.75" customHeight="1" x14ac:dyDescent="0.2">
      <c r="K71" s="141">
        <v>42430</v>
      </c>
      <c r="L71" s="88">
        <v>1.8</v>
      </c>
      <c r="M71" s="88">
        <v>1.85</v>
      </c>
      <c r="N71" s="88">
        <v>1.65</v>
      </c>
      <c r="O71" s="17"/>
      <c r="P71" s="99"/>
      <c r="Q71" s="99"/>
      <c r="R71" s="99"/>
    </row>
    <row r="72" spans="11:18" ht="12.75" customHeight="1" x14ac:dyDescent="0.2">
      <c r="K72" s="141">
        <v>42522</v>
      </c>
      <c r="L72" s="88">
        <v>1.81</v>
      </c>
      <c r="M72" s="88">
        <v>1.8</v>
      </c>
      <c r="N72" s="88">
        <v>1.69</v>
      </c>
      <c r="O72" s="17"/>
      <c r="P72" s="99"/>
      <c r="Q72" s="99"/>
      <c r="R72" s="99"/>
    </row>
    <row r="73" spans="11:18" ht="12.75" customHeight="1" x14ac:dyDescent="0.2">
      <c r="K73" s="141">
        <v>42614</v>
      </c>
      <c r="L73" s="88">
        <v>1.8</v>
      </c>
      <c r="M73" s="88">
        <v>1.8</v>
      </c>
      <c r="N73" s="88">
        <v>1.68</v>
      </c>
      <c r="O73" s="17"/>
      <c r="P73" s="99"/>
      <c r="Q73" s="99"/>
      <c r="R73" s="99"/>
    </row>
    <row r="74" spans="11:18" ht="12.75" customHeight="1" x14ac:dyDescent="0.2">
      <c r="K74" s="141">
        <v>42705</v>
      </c>
      <c r="L74" s="88">
        <v>1.83</v>
      </c>
      <c r="M74" s="88">
        <v>1.8</v>
      </c>
      <c r="N74" s="88">
        <v>1.69</v>
      </c>
      <c r="O74" s="17"/>
      <c r="P74" s="99"/>
      <c r="Q74" s="99"/>
      <c r="R74" s="99"/>
    </row>
    <row r="75" spans="11:18" ht="12.75" customHeight="1" x14ac:dyDescent="0.2">
      <c r="K75" s="141">
        <v>42795</v>
      </c>
      <c r="L75" s="88">
        <v>1.82</v>
      </c>
      <c r="M75" s="88">
        <v>1.8</v>
      </c>
      <c r="N75" s="88">
        <v>1.68</v>
      </c>
      <c r="O75" s="17"/>
      <c r="P75" s="99"/>
      <c r="Q75" s="99"/>
      <c r="R75" s="99"/>
    </row>
    <row r="76" spans="11:18" ht="12.75" customHeight="1" x14ac:dyDescent="0.2">
      <c r="K76" s="141">
        <v>42887</v>
      </c>
      <c r="L76" s="88">
        <v>1.8</v>
      </c>
      <c r="M76" s="88">
        <v>1.8</v>
      </c>
      <c r="N76" s="88">
        <v>1.7</v>
      </c>
      <c r="O76" s="17"/>
      <c r="P76" s="99"/>
      <c r="Q76" s="99"/>
      <c r="R76" s="99"/>
    </row>
    <row r="77" spans="11:18" ht="12.75" customHeight="1" x14ac:dyDescent="0.2">
      <c r="K77" s="141">
        <v>42979</v>
      </c>
      <c r="L77" s="88">
        <v>1.83</v>
      </c>
      <c r="M77" s="88">
        <v>1.9</v>
      </c>
      <c r="N77" s="88">
        <v>1.73</v>
      </c>
      <c r="O77" s="17"/>
      <c r="P77" s="99"/>
      <c r="Q77" s="99"/>
      <c r="R77" s="99"/>
    </row>
    <row r="78" spans="11:18" ht="12.75" customHeight="1" x14ac:dyDescent="0.2">
      <c r="K78" s="141">
        <v>43070</v>
      </c>
      <c r="L78" s="88">
        <v>1.88</v>
      </c>
      <c r="M78" s="88">
        <v>1.9</v>
      </c>
      <c r="N78" s="88">
        <v>1.76</v>
      </c>
      <c r="O78" s="17"/>
      <c r="P78" s="99"/>
      <c r="Q78" s="99"/>
      <c r="R78" s="99"/>
    </row>
    <row r="79" spans="11:18" ht="12.75" customHeight="1" x14ac:dyDescent="0.2">
      <c r="K79" s="141">
        <v>43160</v>
      </c>
      <c r="L79" s="88">
        <v>1.85</v>
      </c>
      <c r="M79" s="88">
        <v>1.8</v>
      </c>
      <c r="N79" s="88">
        <v>1.78</v>
      </c>
      <c r="O79" s="17"/>
      <c r="P79" s="99"/>
      <c r="Q79" s="99"/>
      <c r="R79" s="99"/>
    </row>
    <row r="80" spans="11:18" ht="12.75" customHeight="1" x14ac:dyDescent="0.2">
      <c r="K80" s="141">
        <v>43252</v>
      </c>
      <c r="L80" s="88">
        <v>1.87</v>
      </c>
      <c r="M80" s="88">
        <v>1.9</v>
      </c>
      <c r="N80" s="88">
        <v>1.78</v>
      </c>
      <c r="O80" s="17"/>
      <c r="P80" s="99"/>
      <c r="Q80" s="99"/>
      <c r="R80" s="99"/>
    </row>
    <row r="81" spans="9:18" ht="12.75" customHeight="1" x14ac:dyDescent="0.2">
      <c r="K81" s="141">
        <v>43344</v>
      </c>
      <c r="L81" s="88">
        <v>1.88</v>
      </c>
      <c r="M81" s="88">
        <v>1.9</v>
      </c>
      <c r="N81" s="88">
        <v>1.79</v>
      </c>
      <c r="O81" s="17"/>
      <c r="P81" s="99"/>
      <c r="Q81" s="99"/>
      <c r="R81" s="99"/>
    </row>
    <row r="82" spans="9:18" ht="12.75" customHeight="1" x14ac:dyDescent="0.2">
      <c r="K82" s="141">
        <v>43435</v>
      </c>
      <c r="L82" s="88">
        <v>1.88</v>
      </c>
      <c r="M82" s="88">
        <v>1.9</v>
      </c>
      <c r="N82" s="88">
        <v>1.8</v>
      </c>
      <c r="O82" s="17"/>
      <c r="P82" s="99"/>
      <c r="Q82" s="99"/>
      <c r="R82" s="99"/>
    </row>
    <row r="83" spans="9:18" ht="12.75" customHeight="1" x14ac:dyDescent="0.2">
      <c r="K83" s="141">
        <v>43525</v>
      </c>
      <c r="L83" s="88">
        <v>1.82</v>
      </c>
      <c r="M83" s="88">
        <v>1.8</v>
      </c>
      <c r="N83" s="88">
        <v>1.74</v>
      </c>
      <c r="O83" s="9"/>
      <c r="P83" s="99"/>
      <c r="Q83" s="99"/>
      <c r="R83" s="99"/>
    </row>
    <row r="84" spans="9:18" ht="12.75" customHeight="1" x14ac:dyDescent="0.2">
      <c r="K84" s="141">
        <v>43617</v>
      </c>
      <c r="L84" s="88">
        <v>1.79</v>
      </c>
      <c r="M84" s="88">
        <v>1.8</v>
      </c>
      <c r="N84" s="88">
        <v>1.72</v>
      </c>
      <c r="O84" s="9"/>
      <c r="P84" s="99"/>
      <c r="Q84" s="99"/>
      <c r="R84" s="99"/>
    </row>
    <row r="85" spans="9:18" ht="12.75" customHeight="1" x14ac:dyDescent="0.2">
      <c r="K85" s="141">
        <v>43709</v>
      </c>
      <c r="L85" s="88">
        <v>1.74</v>
      </c>
      <c r="M85" s="88">
        <v>1.74</v>
      </c>
      <c r="N85" s="88">
        <v>1.62</v>
      </c>
      <c r="O85" s="9"/>
      <c r="P85" s="99"/>
      <c r="Q85" s="99"/>
      <c r="R85" s="99"/>
    </row>
    <row r="86" spans="9:18" ht="12.75" customHeight="1" x14ac:dyDescent="0.2">
      <c r="K86" s="141">
        <v>43800</v>
      </c>
      <c r="L86" s="88">
        <v>1.67</v>
      </c>
      <c r="M86" s="88">
        <v>1.7</v>
      </c>
      <c r="N86" s="88">
        <v>1.59</v>
      </c>
      <c r="O86" s="9"/>
      <c r="P86" s="99"/>
      <c r="Q86" s="99"/>
      <c r="R86" s="99"/>
    </row>
    <row r="87" spans="9:18" ht="12.75" customHeight="1" x14ac:dyDescent="0.2">
      <c r="I87" s="99"/>
      <c r="K87" s="141">
        <v>43891</v>
      </c>
      <c r="L87" s="88">
        <v>1.66</v>
      </c>
      <c r="M87" s="88">
        <v>1.7</v>
      </c>
      <c r="N87" s="88">
        <v>1.57</v>
      </c>
      <c r="P87" s="99"/>
      <c r="Q87" s="99"/>
      <c r="R87" s="99"/>
    </row>
    <row r="88" spans="9:18" ht="12.75" customHeight="1" x14ac:dyDescent="0.2">
      <c r="I88" s="99"/>
      <c r="K88" s="141">
        <v>43983</v>
      </c>
      <c r="L88" s="88">
        <v>1.67</v>
      </c>
      <c r="M88" s="88">
        <v>1.65</v>
      </c>
      <c r="N88" s="88">
        <v>1.55</v>
      </c>
      <c r="P88" s="99"/>
      <c r="Q88" s="99"/>
      <c r="R88" s="99"/>
    </row>
    <row r="89" spans="9:18" ht="12.75" customHeight="1" x14ac:dyDescent="0.2">
      <c r="I89" s="99"/>
      <c r="K89" s="141">
        <v>44075</v>
      </c>
      <c r="L89" s="88">
        <v>1.65</v>
      </c>
      <c r="M89" s="88">
        <v>1.65</v>
      </c>
      <c r="N89" s="88">
        <v>1.56</v>
      </c>
      <c r="P89" s="99"/>
      <c r="Q89" s="99"/>
      <c r="R89" s="99"/>
    </row>
    <row r="90" spans="9:18" ht="12.75" customHeight="1" x14ac:dyDescent="0.2">
      <c r="I90" s="99"/>
      <c r="K90" s="141">
        <v>44166</v>
      </c>
      <c r="L90" s="88">
        <v>1.66</v>
      </c>
      <c r="M90" s="88">
        <v>1.6</v>
      </c>
      <c r="N90" s="88">
        <v>1.56</v>
      </c>
      <c r="P90" s="99"/>
      <c r="Q90" s="99"/>
      <c r="R90" s="99"/>
    </row>
    <row r="91" spans="9:18" ht="12.75" customHeight="1" x14ac:dyDescent="0.2">
      <c r="I91" s="99"/>
      <c r="K91" s="141">
        <v>44256</v>
      </c>
      <c r="L91" s="88">
        <v>1.69</v>
      </c>
      <c r="M91" s="88">
        <v>1.7</v>
      </c>
      <c r="N91" s="88">
        <v>1.59</v>
      </c>
      <c r="P91" s="99"/>
      <c r="Q91" s="99"/>
      <c r="R91" s="99"/>
    </row>
    <row r="92" spans="9:18" ht="12.75" customHeight="1" x14ac:dyDescent="0.2">
      <c r="I92" s="99"/>
      <c r="K92" s="141">
        <v>44348</v>
      </c>
      <c r="L92" s="88">
        <v>1.68</v>
      </c>
      <c r="M92" s="88">
        <v>1.65</v>
      </c>
      <c r="N92" s="88">
        <v>1.62</v>
      </c>
      <c r="P92" s="99"/>
      <c r="Q92" s="99"/>
      <c r="R92" s="99"/>
    </row>
    <row r="93" spans="9:18" ht="12.75" customHeight="1" x14ac:dyDescent="0.2">
      <c r="I93" s="99"/>
      <c r="K93" s="141">
        <v>44440</v>
      </c>
      <c r="L93" s="88">
        <v>1.82</v>
      </c>
      <c r="M93" s="88">
        <v>1.8</v>
      </c>
      <c r="N93" s="88">
        <v>1.75</v>
      </c>
      <c r="P93" s="99"/>
      <c r="Q93" s="99"/>
      <c r="R93" s="99"/>
    </row>
    <row r="94" spans="9:18" ht="12.75" customHeight="1" x14ac:dyDescent="0.2">
      <c r="I94" s="99"/>
      <c r="K94" s="141">
        <v>44531</v>
      </c>
      <c r="L94" s="88">
        <v>1.9</v>
      </c>
      <c r="M94" s="88">
        <v>1.8</v>
      </c>
      <c r="N94" s="88">
        <v>1.86</v>
      </c>
      <c r="P94" s="99"/>
      <c r="Q94" s="99"/>
      <c r="R94" s="99"/>
    </row>
    <row r="95" spans="9:18" ht="12.75" customHeight="1" x14ac:dyDescent="0.2">
      <c r="I95" s="99"/>
      <c r="K95" s="141">
        <v>44621</v>
      </c>
      <c r="L95" s="88">
        <v>1.97</v>
      </c>
      <c r="M95" s="88">
        <v>1.9</v>
      </c>
      <c r="N95" s="88">
        <v>1.87</v>
      </c>
      <c r="P95" s="99"/>
      <c r="Q95" s="99"/>
      <c r="R95" s="99"/>
    </row>
    <row r="96" spans="9:18" ht="12.75" customHeight="1" x14ac:dyDescent="0.2">
      <c r="I96" s="99"/>
      <c r="K96" s="141">
        <v>44713</v>
      </c>
      <c r="L96" s="88">
        <v>2.0499999999999998</v>
      </c>
      <c r="M96" s="88">
        <v>2</v>
      </c>
      <c r="N96" s="88">
        <v>2.02</v>
      </c>
      <c r="P96" s="99"/>
      <c r="Q96" s="99"/>
      <c r="R96" s="99"/>
    </row>
    <row r="97" spans="9:18" ht="12.75" customHeight="1" x14ac:dyDescent="0.2">
      <c r="I97" s="99"/>
      <c r="K97" s="141">
        <v>44805</v>
      </c>
      <c r="L97" s="88">
        <v>2.15</v>
      </c>
      <c r="M97" s="88">
        <v>2</v>
      </c>
      <c r="N97" s="88">
        <v>2.16</v>
      </c>
      <c r="P97" s="99"/>
      <c r="Q97" s="99"/>
      <c r="R97" s="99"/>
    </row>
    <row r="98" spans="9:18" ht="12.75" customHeight="1" x14ac:dyDescent="0.2">
      <c r="I98" s="99"/>
      <c r="K98" s="141">
        <v>44896</v>
      </c>
      <c r="L98" s="88">
        <v>2.1800000000000002</v>
      </c>
      <c r="M98" s="88">
        <v>2</v>
      </c>
      <c r="N98" s="88">
        <v>2.1800000000000002</v>
      </c>
      <c r="P98" s="99"/>
      <c r="Q98" s="99"/>
      <c r="R98" s="99"/>
    </row>
    <row r="99" spans="9:18" ht="12.75" customHeight="1" x14ac:dyDescent="0.2">
      <c r="I99" s="99"/>
      <c r="K99" s="141">
        <v>0</v>
      </c>
      <c r="L99" s="88">
        <v>0</v>
      </c>
      <c r="M99" s="88">
        <v>0</v>
      </c>
      <c r="N99" s="88">
        <v>0</v>
      </c>
      <c r="P99" s="99"/>
      <c r="Q99" s="99"/>
      <c r="R99" s="99"/>
    </row>
    <row r="100" spans="9:18" ht="12.75" customHeight="1" x14ac:dyDescent="0.2">
      <c r="I100" s="99"/>
      <c r="K100" s="141">
        <v>0</v>
      </c>
      <c r="L100" s="88">
        <v>0</v>
      </c>
      <c r="M100" s="88">
        <v>0</v>
      </c>
      <c r="N100" s="88">
        <v>0</v>
      </c>
      <c r="P100" s="99"/>
      <c r="Q100" s="99"/>
      <c r="R100" s="99"/>
    </row>
    <row r="101" spans="9:18" ht="12.75" customHeight="1" x14ac:dyDescent="0.2">
      <c r="I101" s="99"/>
      <c r="K101" s="141">
        <v>0</v>
      </c>
      <c r="L101" s="88">
        <v>0</v>
      </c>
      <c r="M101" s="88">
        <v>0</v>
      </c>
      <c r="N101" s="88">
        <v>0</v>
      </c>
      <c r="P101" s="99"/>
      <c r="Q101" s="99"/>
      <c r="R101" s="99"/>
    </row>
    <row r="102" spans="9:18" ht="12.75" customHeight="1" x14ac:dyDescent="0.2">
      <c r="I102" s="99"/>
      <c r="K102" s="141">
        <v>0</v>
      </c>
      <c r="L102" s="88">
        <v>0</v>
      </c>
      <c r="M102" s="88">
        <v>0</v>
      </c>
      <c r="N102" s="88">
        <v>0</v>
      </c>
      <c r="P102" s="99"/>
      <c r="Q102" s="99"/>
      <c r="R102" s="99"/>
    </row>
    <row r="103" spans="9:18" ht="12.75" customHeight="1" x14ac:dyDescent="0.2">
      <c r="I103" s="99"/>
      <c r="K103" s="141">
        <v>0</v>
      </c>
      <c r="L103" s="88">
        <v>0</v>
      </c>
      <c r="M103" s="88">
        <v>0</v>
      </c>
      <c r="N103" s="88">
        <v>0</v>
      </c>
      <c r="P103" s="99"/>
      <c r="Q103" s="99"/>
      <c r="R103" s="99"/>
    </row>
    <row r="104" spans="9:18" ht="12.75" customHeight="1" x14ac:dyDescent="0.2">
      <c r="I104" s="99"/>
      <c r="K104" s="141">
        <v>0</v>
      </c>
      <c r="L104" s="88">
        <v>0</v>
      </c>
      <c r="M104" s="88">
        <v>0</v>
      </c>
      <c r="N104" s="88">
        <v>0</v>
      </c>
      <c r="P104" s="99"/>
      <c r="Q104" s="99"/>
      <c r="R104" s="99"/>
    </row>
    <row r="105" spans="9:18" ht="12.75" customHeight="1" x14ac:dyDescent="0.2">
      <c r="K105" s="141">
        <v>0</v>
      </c>
      <c r="L105" s="88">
        <v>0</v>
      </c>
      <c r="M105" s="88">
        <v>0</v>
      </c>
      <c r="N105" s="88">
        <v>0</v>
      </c>
      <c r="P105" s="99"/>
      <c r="Q105" s="99"/>
      <c r="R105" s="99"/>
    </row>
    <row r="106" spans="9:18" ht="12.75" customHeight="1" x14ac:dyDescent="0.2">
      <c r="K106" s="141">
        <v>0</v>
      </c>
      <c r="L106" s="88">
        <v>0</v>
      </c>
      <c r="M106" s="88">
        <v>0</v>
      </c>
      <c r="N106" s="88">
        <v>0</v>
      </c>
      <c r="P106" s="99"/>
      <c r="Q106" s="99"/>
      <c r="R106" s="99"/>
    </row>
    <row r="107" spans="9:18" ht="12.75" customHeight="1" x14ac:dyDescent="0.2">
      <c r="K107" s="141">
        <v>0</v>
      </c>
      <c r="L107" s="88">
        <v>0</v>
      </c>
      <c r="M107" s="88">
        <v>0</v>
      </c>
      <c r="N107" s="88">
        <v>0</v>
      </c>
      <c r="P107" s="99"/>
      <c r="Q107" s="99"/>
      <c r="R107" s="99"/>
    </row>
    <row r="108" spans="9:18" ht="12.75" customHeight="1" x14ac:dyDescent="0.2">
      <c r="K108" s="141">
        <v>0</v>
      </c>
      <c r="L108" s="88">
        <v>0</v>
      </c>
      <c r="M108" s="88">
        <v>0</v>
      </c>
      <c r="N108" s="88">
        <v>0</v>
      </c>
      <c r="P108" s="99"/>
      <c r="Q108" s="99"/>
      <c r="R108" s="99"/>
    </row>
    <row r="109" spans="9:18" ht="12.75" customHeight="1" x14ac:dyDescent="0.2">
      <c r="K109" s="141">
        <v>0</v>
      </c>
      <c r="L109" s="88">
        <v>0</v>
      </c>
      <c r="M109" s="88">
        <v>0</v>
      </c>
      <c r="N109" s="88">
        <v>0</v>
      </c>
      <c r="P109" s="99"/>
      <c r="Q109" s="99"/>
      <c r="R109" s="99"/>
    </row>
    <row r="110" spans="9:18" ht="12.75" customHeight="1" x14ac:dyDescent="0.2">
      <c r="K110" s="141">
        <v>0</v>
      </c>
      <c r="L110" s="88">
        <v>0</v>
      </c>
      <c r="M110" s="88">
        <v>0</v>
      </c>
      <c r="N110" s="88">
        <v>0</v>
      </c>
      <c r="P110" s="99"/>
      <c r="Q110" s="99"/>
      <c r="R110" s="99"/>
    </row>
    <row r="111" spans="9:18" ht="12.75" customHeight="1" x14ac:dyDescent="0.2">
      <c r="K111" s="141">
        <v>0</v>
      </c>
      <c r="L111" s="88">
        <v>0</v>
      </c>
      <c r="M111" s="88">
        <v>0</v>
      </c>
      <c r="N111" s="88">
        <v>0</v>
      </c>
      <c r="P111" s="99"/>
      <c r="Q111" s="99"/>
      <c r="R111" s="99"/>
    </row>
    <row r="112" spans="9:18" ht="12.75" customHeight="1" x14ac:dyDescent="0.2">
      <c r="K112" s="141">
        <v>0</v>
      </c>
      <c r="L112" s="88">
        <v>0</v>
      </c>
      <c r="M112" s="88">
        <v>0</v>
      </c>
      <c r="N112" s="88">
        <v>0</v>
      </c>
      <c r="P112" s="99"/>
      <c r="Q112" s="99"/>
      <c r="R112" s="99"/>
    </row>
    <row r="113" spans="11:18" ht="12.75" customHeight="1" x14ac:dyDescent="0.2">
      <c r="K113" s="141">
        <v>0</v>
      </c>
      <c r="L113" s="88">
        <v>0</v>
      </c>
      <c r="M113" s="88">
        <v>0</v>
      </c>
      <c r="N113" s="88">
        <v>0</v>
      </c>
      <c r="P113" s="99"/>
      <c r="Q113" s="99"/>
      <c r="R113" s="99"/>
    </row>
    <row r="114" spans="11:18" ht="12.75" customHeight="1" x14ac:dyDescent="0.2">
      <c r="K114" s="141">
        <v>0</v>
      </c>
      <c r="P114" s="99"/>
      <c r="Q114" s="99"/>
      <c r="R114" s="99"/>
    </row>
    <row r="115" spans="11:18" ht="12.75" customHeight="1" x14ac:dyDescent="0.2">
      <c r="K115" s="141">
        <v>0</v>
      </c>
      <c r="P115" s="99"/>
      <c r="Q115" s="99"/>
      <c r="R115" s="99"/>
    </row>
    <row r="116" spans="11:18" ht="12.75" customHeight="1" x14ac:dyDescent="0.2">
      <c r="K116" s="141">
        <v>0</v>
      </c>
      <c r="P116" s="99"/>
      <c r="Q116" s="99"/>
      <c r="R116" s="99"/>
    </row>
    <row r="117" spans="11:18" ht="12.75" customHeight="1" x14ac:dyDescent="0.2">
      <c r="K117" s="141">
        <v>0</v>
      </c>
      <c r="P117" s="99"/>
      <c r="Q117" s="99"/>
      <c r="R117" s="99"/>
    </row>
    <row r="118" spans="11:18" ht="12.75" customHeight="1" x14ac:dyDescent="0.2">
      <c r="K118" s="141">
        <v>0</v>
      </c>
      <c r="P118" s="99"/>
      <c r="Q118" s="99"/>
      <c r="R118" s="99"/>
    </row>
    <row r="119" spans="11:18" ht="12.75" customHeight="1" x14ac:dyDescent="0.2">
      <c r="K119" s="141">
        <v>0</v>
      </c>
      <c r="P119" s="99"/>
      <c r="Q119" s="99"/>
      <c r="R119" s="99"/>
    </row>
    <row r="120" spans="11:18" ht="12.75" customHeight="1" x14ac:dyDescent="0.2">
      <c r="K120" s="141">
        <v>0</v>
      </c>
      <c r="P120" s="99"/>
      <c r="Q120" s="99"/>
      <c r="R120" s="99"/>
    </row>
    <row r="121" spans="11:18" ht="12.75" customHeight="1" x14ac:dyDescent="0.2">
      <c r="K121" s="141">
        <v>0</v>
      </c>
      <c r="P121" s="99"/>
      <c r="Q121" s="99"/>
      <c r="R121" s="99"/>
    </row>
    <row r="122" spans="11:18" ht="12.75" customHeight="1" x14ac:dyDescent="0.2">
      <c r="K122" s="141">
        <v>0</v>
      </c>
      <c r="P122" s="99"/>
      <c r="Q122" s="99"/>
      <c r="R122" s="99"/>
    </row>
    <row r="123" spans="11:18" ht="12.75" customHeight="1" x14ac:dyDescent="0.2">
      <c r="K123" s="141">
        <v>0</v>
      </c>
      <c r="P123" s="99"/>
      <c r="Q123" s="99"/>
      <c r="R123" s="99"/>
    </row>
    <row r="124" spans="11:18" ht="12.75" customHeight="1" x14ac:dyDescent="0.2">
      <c r="K124" s="141">
        <v>0</v>
      </c>
      <c r="P124" s="99"/>
      <c r="Q124" s="99"/>
      <c r="R124" s="99"/>
    </row>
    <row r="125" spans="11:18" ht="12.75" customHeight="1" x14ac:dyDescent="0.2">
      <c r="K125" s="141">
        <v>0</v>
      </c>
      <c r="P125" s="99"/>
      <c r="Q125" s="99"/>
      <c r="R125" s="99"/>
    </row>
    <row r="126" spans="11:18" ht="12.75" customHeight="1" x14ac:dyDescent="0.2">
      <c r="K126" s="141">
        <v>0</v>
      </c>
      <c r="P126" s="99"/>
      <c r="Q126" s="99"/>
      <c r="R126" s="99"/>
    </row>
    <row r="127" spans="11:18" ht="12.75" customHeight="1" x14ac:dyDescent="0.2">
      <c r="K127" s="141">
        <v>0</v>
      </c>
      <c r="P127" s="99"/>
      <c r="Q127" s="99"/>
      <c r="R127" s="99"/>
    </row>
    <row r="128" spans="11:18" ht="12.75" customHeight="1" x14ac:dyDescent="0.2">
      <c r="K128" s="141">
        <v>0</v>
      </c>
      <c r="P128" s="99"/>
      <c r="Q128" s="99"/>
      <c r="R128" s="99"/>
    </row>
    <row r="129" spans="11:18" ht="12.75" customHeight="1" x14ac:dyDescent="0.2">
      <c r="K129" s="141">
        <v>0</v>
      </c>
      <c r="P129" s="99"/>
      <c r="Q129" s="99"/>
      <c r="R129" s="99"/>
    </row>
    <row r="130" spans="11:18" ht="12.75" customHeight="1" x14ac:dyDescent="0.2">
      <c r="K130" s="141">
        <v>0</v>
      </c>
      <c r="P130" s="99"/>
      <c r="Q130" s="99"/>
      <c r="R130" s="99"/>
    </row>
    <row r="131" spans="11:18" ht="12.75" customHeight="1" x14ac:dyDescent="0.2">
      <c r="K131" s="141">
        <v>0</v>
      </c>
      <c r="P131" s="99"/>
      <c r="Q131" s="99"/>
      <c r="R131" s="99"/>
    </row>
    <row r="132" spans="11:18" ht="12.75" customHeight="1" x14ac:dyDescent="0.2">
      <c r="K132" s="141">
        <v>0</v>
      </c>
      <c r="P132" s="99"/>
      <c r="Q132" s="99"/>
      <c r="R132" s="99"/>
    </row>
    <row r="133" spans="11:18" ht="12.75" customHeight="1" x14ac:dyDescent="0.2">
      <c r="K133" s="141">
        <v>0</v>
      </c>
      <c r="P133" s="99"/>
      <c r="Q133" s="99"/>
      <c r="R133" s="99"/>
    </row>
    <row r="134" spans="11:18" ht="12.75" customHeight="1" x14ac:dyDescent="0.2">
      <c r="K134" s="141">
        <v>0</v>
      </c>
      <c r="P134" s="99"/>
      <c r="Q134" s="99"/>
      <c r="R134" s="99"/>
    </row>
    <row r="135" spans="11:18" ht="12.75" customHeight="1" x14ac:dyDescent="0.2">
      <c r="K135" s="141">
        <v>0</v>
      </c>
      <c r="P135" s="99"/>
      <c r="Q135" s="99"/>
      <c r="R135" s="99"/>
    </row>
    <row r="136" spans="11:18" ht="12.75" customHeight="1" x14ac:dyDescent="0.2">
      <c r="K136" s="141">
        <v>0</v>
      </c>
      <c r="P136" s="99"/>
      <c r="Q136" s="99"/>
      <c r="R136" s="99"/>
    </row>
    <row r="137" spans="11:18" ht="12.75" customHeight="1" x14ac:dyDescent="0.2">
      <c r="K137" s="141">
        <v>0</v>
      </c>
      <c r="P137" s="99"/>
      <c r="Q137" s="99"/>
      <c r="R137" s="99"/>
    </row>
    <row r="138" spans="11:18" ht="12.75" customHeight="1" x14ac:dyDescent="0.2">
      <c r="K138" s="141">
        <v>0</v>
      </c>
      <c r="P138" s="99"/>
      <c r="Q138" s="99"/>
      <c r="R138" s="99"/>
    </row>
    <row r="139" spans="11:18" ht="12.75" customHeight="1" x14ac:dyDescent="0.2">
      <c r="K139" s="141">
        <v>0</v>
      </c>
      <c r="P139" s="99"/>
      <c r="Q139" s="99"/>
      <c r="R139" s="99"/>
    </row>
    <row r="140" spans="11:18" ht="12.75" customHeight="1" x14ac:dyDescent="0.2">
      <c r="K140" s="141">
        <v>0</v>
      </c>
      <c r="P140" s="99"/>
      <c r="Q140" s="99"/>
      <c r="R140" s="99"/>
    </row>
    <row r="141" spans="11:18" ht="12.75" customHeight="1" x14ac:dyDescent="0.2">
      <c r="K141" s="141">
        <v>0</v>
      </c>
      <c r="P141" s="99"/>
      <c r="Q141" s="99"/>
      <c r="R141" s="99"/>
    </row>
    <row r="142" spans="11:18" ht="12.75" customHeight="1" x14ac:dyDescent="0.2">
      <c r="K142" s="141">
        <v>0</v>
      </c>
      <c r="P142" s="99"/>
      <c r="Q142" s="99"/>
      <c r="R142" s="99"/>
    </row>
    <row r="143" spans="11:18" ht="12.75" customHeight="1" x14ac:dyDescent="0.2">
      <c r="K143" s="141">
        <v>0</v>
      </c>
      <c r="P143" s="99"/>
      <c r="Q143" s="99"/>
      <c r="R143" s="99"/>
    </row>
    <row r="144" spans="11:18" ht="12.75" customHeight="1" x14ac:dyDescent="0.2">
      <c r="K144" s="141">
        <v>0</v>
      </c>
      <c r="P144" s="99"/>
      <c r="Q144" s="99"/>
      <c r="R144" s="99"/>
    </row>
    <row r="145" spans="11:18" ht="12.75" customHeight="1" x14ac:dyDescent="0.2">
      <c r="K145" s="141">
        <v>0</v>
      </c>
      <c r="P145" s="99"/>
      <c r="Q145" s="99"/>
      <c r="R145" s="99"/>
    </row>
    <row r="146" spans="11:18" ht="12.75" customHeight="1" x14ac:dyDescent="0.2">
      <c r="K146" s="141">
        <v>0</v>
      </c>
      <c r="P146" s="99"/>
      <c r="Q146" s="99"/>
      <c r="R146" s="99"/>
    </row>
    <row r="147" spans="11:18" ht="12.75" customHeight="1" x14ac:dyDescent="0.2">
      <c r="K147" s="141">
        <v>0</v>
      </c>
      <c r="P147" s="99"/>
      <c r="Q147" s="99"/>
      <c r="R147" s="99"/>
    </row>
    <row r="148" spans="11:18" ht="12.75" customHeight="1" x14ac:dyDescent="0.2">
      <c r="K148" s="141">
        <v>0</v>
      </c>
      <c r="P148" s="99"/>
      <c r="Q148" s="99"/>
      <c r="R148" s="99"/>
    </row>
    <row r="149" spans="11:18" ht="12.75" customHeight="1" x14ac:dyDescent="0.2">
      <c r="K149" s="141">
        <v>0</v>
      </c>
      <c r="P149" s="99"/>
      <c r="Q149" s="99"/>
      <c r="R149" s="99"/>
    </row>
    <row r="150" spans="11:18" ht="12.75" customHeight="1" x14ac:dyDescent="0.2">
      <c r="K150" s="141">
        <v>0</v>
      </c>
      <c r="P150" s="99"/>
      <c r="Q150" s="99"/>
      <c r="R150" s="99"/>
    </row>
    <row r="151" spans="11:18" ht="12.75" customHeight="1" x14ac:dyDescent="0.2">
      <c r="K151" s="141">
        <v>0</v>
      </c>
      <c r="P151" s="99"/>
      <c r="Q151" s="99"/>
      <c r="R151" s="99"/>
    </row>
    <row r="152" spans="11:18" ht="12.75" customHeight="1" x14ac:dyDescent="0.2">
      <c r="K152" s="141">
        <v>0</v>
      </c>
      <c r="P152" s="99"/>
      <c r="Q152" s="99"/>
      <c r="R152" s="99"/>
    </row>
    <row r="153" spans="11:18" ht="12.75" customHeight="1" x14ac:dyDescent="0.2">
      <c r="K153" s="141">
        <v>0</v>
      </c>
      <c r="P153" s="99"/>
      <c r="Q153" s="99"/>
      <c r="R153" s="99"/>
    </row>
    <row r="154" spans="11:18" ht="12.75" customHeight="1" x14ac:dyDescent="0.2">
      <c r="K154" s="141">
        <v>0</v>
      </c>
      <c r="P154" s="99"/>
      <c r="Q154" s="99"/>
      <c r="R154" s="99"/>
    </row>
    <row r="155" spans="11:18" ht="12.75" customHeight="1" x14ac:dyDescent="0.2">
      <c r="K155" s="141">
        <v>0</v>
      </c>
      <c r="P155" s="99"/>
      <c r="Q155" s="99"/>
      <c r="R155" s="99"/>
    </row>
    <row r="156" spans="11:18" ht="12.75" customHeight="1" x14ac:dyDescent="0.2">
      <c r="K156" s="141">
        <v>0</v>
      </c>
      <c r="P156" s="99"/>
      <c r="Q156" s="99"/>
      <c r="R156" s="99"/>
    </row>
    <row r="157" spans="11:18" ht="12.75" customHeight="1" x14ac:dyDescent="0.2">
      <c r="K157" s="141">
        <v>0</v>
      </c>
      <c r="P157" s="99"/>
      <c r="Q157" s="99"/>
      <c r="R157" s="99"/>
    </row>
    <row r="158" spans="11:18" ht="12.75" customHeight="1" x14ac:dyDescent="0.2">
      <c r="K158" s="141">
        <v>0</v>
      </c>
      <c r="P158" s="99"/>
      <c r="Q158" s="99"/>
      <c r="R158" s="99"/>
    </row>
    <row r="159" spans="11:18" ht="12.75" customHeight="1" x14ac:dyDescent="0.2">
      <c r="K159" s="141">
        <v>0</v>
      </c>
      <c r="P159" s="99"/>
      <c r="Q159" s="99"/>
      <c r="R159" s="99"/>
    </row>
    <row r="160" spans="11:18" ht="12.75" customHeight="1" x14ac:dyDescent="0.2">
      <c r="K160" s="141">
        <v>0</v>
      </c>
      <c r="P160" s="99"/>
      <c r="Q160" s="99"/>
      <c r="R160" s="99"/>
    </row>
    <row r="161" spans="11:11" ht="12.75" customHeight="1" x14ac:dyDescent="0.2">
      <c r="K161" s="141">
        <v>0</v>
      </c>
    </row>
    <row r="162" spans="11:11" ht="12.75" customHeight="1" x14ac:dyDescent="0.2">
      <c r="K162" s="141">
        <v>0</v>
      </c>
    </row>
    <row r="163" spans="11:11" ht="12.75" customHeight="1" x14ac:dyDescent="0.2">
      <c r="K163" s="141">
        <v>0</v>
      </c>
    </row>
    <row r="164" spans="11:11" ht="12.75" customHeight="1" x14ac:dyDescent="0.2">
      <c r="K164" s="141">
        <v>0</v>
      </c>
    </row>
    <row r="165" spans="11:11" ht="12.75" customHeight="1" x14ac:dyDescent="0.2">
      <c r="K165" s="141">
        <v>0</v>
      </c>
    </row>
    <row r="166" spans="11:11" ht="12.75" customHeight="1" x14ac:dyDescent="0.2">
      <c r="K166" s="141">
        <v>0</v>
      </c>
    </row>
    <row r="167" spans="11:11" ht="12.75" customHeight="1" x14ac:dyDescent="0.2">
      <c r="K167" s="141">
        <v>0</v>
      </c>
    </row>
    <row r="168" spans="11:11" ht="12.75" customHeight="1" x14ac:dyDescent="0.2">
      <c r="K168" s="141">
        <v>0</v>
      </c>
    </row>
  </sheetData>
  <phoneticPr fontId="22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U22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0" width="8.83203125" style="19"/>
    <col min="11" max="11" width="7" style="10" customWidth="1"/>
    <col min="12" max="16384" width="8.83203125" style="19"/>
  </cols>
  <sheetData>
    <row r="1" spans="2:15" x14ac:dyDescent="0.2">
      <c r="B1" s="89" t="s">
        <v>26</v>
      </c>
      <c r="K1" s="12"/>
    </row>
    <row r="2" spans="2:15" s="11" customFormat="1" x14ac:dyDescent="0.2">
      <c r="B2" s="90" t="s">
        <v>25</v>
      </c>
      <c r="K2" s="20"/>
      <c r="L2" s="21"/>
      <c r="M2" s="21"/>
      <c r="N2" s="21"/>
    </row>
    <row r="3" spans="2:15" x14ac:dyDescent="0.2">
      <c r="B3" s="91" t="s">
        <v>28</v>
      </c>
      <c r="K3" s="92"/>
      <c r="L3" s="88"/>
      <c r="M3" s="98"/>
      <c r="N3" s="98"/>
      <c r="O3" s="92"/>
    </row>
    <row r="4" spans="2:15" x14ac:dyDescent="0.2">
      <c r="K4" s="92"/>
      <c r="L4" s="88"/>
      <c r="M4" s="98"/>
      <c r="N4" s="98"/>
      <c r="O4" s="92"/>
    </row>
    <row r="5" spans="2:15" ht="13.5" thickBot="1" x14ac:dyDescent="0.25">
      <c r="K5" s="93"/>
      <c r="L5" s="78" t="s">
        <v>81</v>
      </c>
      <c r="M5" s="78" t="s">
        <v>68</v>
      </c>
      <c r="N5" s="78" t="s">
        <v>62</v>
      </c>
      <c r="O5" s="92"/>
    </row>
    <row r="6" spans="2:15" x14ac:dyDescent="0.2">
      <c r="K6" s="26" t="s">
        <v>93</v>
      </c>
      <c r="L6" s="88">
        <v>2.2726999999999999</v>
      </c>
      <c r="M6" s="88">
        <v>4.3478000000000003</v>
      </c>
      <c r="N6" s="88">
        <v>0</v>
      </c>
      <c r="O6" s="94"/>
    </row>
    <row r="7" spans="2:15" x14ac:dyDescent="0.2">
      <c r="K7" s="23">
        <v>1.6</v>
      </c>
      <c r="L7" s="88">
        <v>0</v>
      </c>
      <c r="M7" s="88">
        <v>4.3478000000000003</v>
      </c>
      <c r="N7" s="88">
        <v>2.2222</v>
      </c>
      <c r="O7" s="94"/>
    </row>
    <row r="8" spans="2:15" x14ac:dyDescent="0.2">
      <c r="K8" s="23">
        <v>1.7</v>
      </c>
      <c r="L8" s="88">
        <v>4.5454999999999997</v>
      </c>
      <c r="M8" s="88">
        <v>4.3478000000000003</v>
      </c>
      <c r="N8" s="88">
        <v>8.8888999999999996</v>
      </c>
      <c r="O8" s="94"/>
    </row>
    <row r="9" spans="2:15" x14ac:dyDescent="0.2">
      <c r="K9" s="23">
        <v>1.8</v>
      </c>
      <c r="L9" s="88">
        <v>6.8182</v>
      </c>
      <c r="M9" s="88">
        <v>8.6957000000000004</v>
      </c>
      <c r="N9" s="88">
        <v>2.2222</v>
      </c>
      <c r="O9" s="94"/>
    </row>
    <row r="10" spans="2:15" x14ac:dyDescent="0.2">
      <c r="K10" s="23">
        <v>1.9</v>
      </c>
      <c r="L10" s="88">
        <v>11.3636</v>
      </c>
      <c r="M10" s="88">
        <v>10.8696</v>
      </c>
      <c r="N10" s="88">
        <v>22.222200000000001</v>
      </c>
      <c r="O10" s="94"/>
    </row>
    <row r="11" spans="2:15" x14ac:dyDescent="0.2">
      <c r="K11" s="23">
        <v>2</v>
      </c>
      <c r="L11" s="88">
        <v>40.909100000000002</v>
      </c>
      <c r="M11" s="88">
        <v>30.434799999999999</v>
      </c>
      <c r="N11" s="88">
        <v>31.1111</v>
      </c>
      <c r="O11" s="94"/>
    </row>
    <row r="12" spans="2:15" x14ac:dyDescent="0.2">
      <c r="K12" s="23">
        <v>2.1</v>
      </c>
      <c r="L12" s="88">
        <v>6.8182</v>
      </c>
      <c r="M12" s="88">
        <v>6.5217000000000001</v>
      </c>
      <c r="N12" s="88">
        <v>13.333299999999999</v>
      </c>
      <c r="O12" s="94"/>
    </row>
    <row r="13" spans="2:15" x14ac:dyDescent="0.2">
      <c r="K13" s="23">
        <v>2.2000000000000002</v>
      </c>
      <c r="L13" s="88">
        <v>6.8182</v>
      </c>
      <c r="M13" s="88">
        <v>4.3478000000000003</v>
      </c>
      <c r="N13" s="88">
        <v>6.6666999999999996</v>
      </c>
      <c r="O13" s="94"/>
    </row>
    <row r="14" spans="2:15" x14ac:dyDescent="0.2">
      <c r="K14" s="23">
        <v>2.2999999999999998</v>
      </c>
      <c r="L14" s="88">
        <v>4.5454999999999997</v>
      </c>
      <c r="M14" s="88">
        <v>6.5217000000000001</v>
      </c>
      <c r="N14" s="88">
        <v>2.2222</v>
      </c>
      <c r="O14" s="94"/>
    </row>
    <row r="15" spans="2:15" x14ac:dyDescent="0.2">
      <c r="K15" s="23">
        <v>2.4</v>
      </c>
      <c r="L15" s="88">
        <v>0</v>
      </c>
      <c r="M15" s="88">
        <v>2.1739000000000002</v>
      </c>
      <c r="N15" s="88">
        <v>0</v>
      </c>
      <c r="O15" s="94"/>
    </row>
    <row r="16" spans="2:15" x14ac:dyDescent="0.2">
      <c r="K16" s="23" t="s">
        <v>92</v>
      </c>
      <c r="L16" s="88">
        <v>15.9091</v>
      </c>
      <c r="M16" s="88">
        <v>17.391300000000001</v>
      </c>
      <c r="N16" s="88">
        <v>11.1111</v>
      </c>
      <c r="O16" s="94"/>
    </row>
    <row r="17" spans="11:21" x14ac:dyDescent="0.2">
      <c r="K17"/>
      <c r="L17" s="143">
        <v>100</v>
      </c>
      <c r="M17" s="143">
        <v>100.00000000000001</v>
      </c>
      <c r="N17" s="143">
        <v>100</v>
      </c>
      <c r="O17" s="94"/>
      <c r="P17" s="128"/>
      <c r="Q17" s="128"/>
      <c r="R17" s="128"/>
      <c r="S17" s="128"/>
      <c r="T17" s="128"/>
      <c r="U17" s="128"/>
    </row>
    <row r="18" spans="11:21" x14ac:dyDescent="0.2">
      <c r="K18"/>
      <c r="L18" s="88"/>
      <c r="M18" s="98"/>
      <c r="N18" s="98"/>
    </row>
    <row r="19" spans="11:21" x14ac:dyDescent="0.2">
      <c r="K19" s="124"/>
      <c r="L19" s="88"/>
      <c r="M19" s="98"/>
      <c r="N19" s="98"/>
    </row>
    <row r="20" spans="11:21" x14ac:dyDescent="0.2">
      <c r="L20" s="88"/>
      <c r="M20" s="98"/>
      <c r="N20" s="98"/>
    </row>
    <row r="21" spans="11:21" x14ac:dyDescent="0.2">
      <c r="L21" s="88"/>
      <c r="M21" s="98"/>
      <c r="N21" s="98"/>
    </row>
    <row r="22" spans="11:21" x14ac:dyDescent="0.2">
      <c r="L22" s="88"/>
      <c r="M22" s="98"/>
      <c r="N22" s="98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R16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54"/>
    <col min="17" max="16384" width="8.83203125" style="3"/>
  </cols>
  <sheetData>
    <row r="1" spans="2:18" ht="13.35" customHeight="1" x14ac:dyDescent="0.2">
      <c r="B1" s="13" t="s">
        <v>17</v>
      </c>
      <c r="G1" s="4"/>
    </row>
    <row r="2" spans="2:18" ht="13.35" customHeight="1" x14ac:dyDescent="0.2">
      <c r="B2" s="161" t="s">
        <v>10</v>
      </c>
      <c r="C2" s="161"/>
      <c r="D2" s="161"/>
      <c r="E2" s="161"/>
      <c r="F2" s="161"/>
      <c r="G2" s="161"/>
      <c r="H2" s="161"/>
      <c r="I2" s="161"/>
    </row>
    <row r="3" spans="2:18" ht="13.5" thickBot="1" x14ac:dyDescent="0.25">
      <c r="K3" s="28"/>
      <c r="L3" s="78" t="s">
        <v>81</v>
      </c>
      <c r="M3" s="78" t="s">
        <v>68</v>
      </c>
      <c r="N3" s="78" t="s">
        <v>62</v>
      </c>
    </row>
    <row r="4" spans="2:18" x14ac:dyDescent="0.2">
      <c r="K4" s="104" t="s">
        <v>70</v>
      </c>
      <c r="L4" s="66">
        <v>1.5572999999999999</v>
      </c>
      <c r="M4" s="66">
        <v>0.95079999999999998</v>
      </c>
      <c r="N4" s="66">
        <v>1.0043</v>
      </c>
      <c r="O4" s="62"/>
      <c r="P4" s="97"/>
      <c r="Q4" s="97"/>
      <c r="R4" s="97"/>
    </row>
    <row r="5" spans="2:18" x14ac:dyDescent="0.2">
      <c r="G5" s="12"/>
      <c r="K5" s="100" t="s">
        <v>8</v>
      </c>
      <c r="L5" s="66">
        <v>1.6971000000000001</v>
      </c>
      <c r="M5" s="66">
        <v>2.2048999999999999</v>
      </c>
      <c r="N5" s="66">
        <v>2.0127000000000002</v>
      </c>
      <c r="O5" s="62"/>
      <c r="P5" s="97"/>
      <c r="Q5" s="97"/>
      <c r="R5" s="97"/>
    </row>
    <row r="6" spans="2:18" x14ac:dyDescent="0.2">
      <c r="K6" s="71" t="s">
        <v>7</v>
      </c>
      <c r="L6" s="66">
        <v>5.5205000000000002</v>
      </c>
      <c r="M6" s="66">
        <v>5.6897000000000002</v>
      </c>
      <c r="N6" s="66">
        <v>5.9973000000000001</v>
      </c>
      <c r="O6" s="62"/>
      <c r="P6" s="97"/>
      <c r="Q6" s="97"/>
      <c r="R6" s="97"/>
    </row>
    <row r="7" spans="2:18" x14ac:dyDescent="0.2">
      <c r="K7" s="71" t="s">
        <v>6</v>
      </c>
      <c r="L7" s="66">
        <v>11.523199999999999</v>
      </c>
      <c r="M7" s="66">
        <v>11.480499999999999</v>
      </c>
      <c r="N7" s="66">
        <v>13.2097</v>
      </c>
      <c r="O7" s="62"/>
      <c r="P7" s="97"/>
      <c r="Q7" s="97"/>
      <c r="R7" s="97"/>
    </row>
    <row r="8" spans="2:18" x14ac:dyDescent="0.2">
      <c r="K8" s="71" t="s">
        <v>5</v>
      </c>
      <c r="L8" s="66">
        <v>21.202400000000001</v>
      </c>
      <c r="M8" s="66">
        <v>20.387899999999998</v>
      </c>
      <c r="N8" s="66">
        <v>24.874600000000001</v>
      </c>
      <c r="O8" s="62"/>
      <c r="P8" s="97"/>
      <c r="Q8" s="97"/>
      <c r="R8" s="97"/>
    </row>
    <row r="9" spans="2:18" x14ac:dyDescent="0.2">
      <c r="K9" s="71" t="s">
        <v>4</v>
      </c>
      <c r="L9" s="66">
        <v>25.0459</v>
      </c>
      <c r="M9" s="66">
        <v>26.2441</v>
      </c>
      <c r="N9" s="66">
        <v>24.315999999999999</v>
      </c>
      <c r="O9" s="62"/>
      <c r="P9" s="97"/>
      <c r="Q9" s="97"/>
      <c r="R9" s="97"/>
    </row>
    <row r="10" spans="2:18" x14ac:dyDescent="0.2">
      <c r="K10" s="71" t="s">
        <v>3</v>
      </c>
      <c r="L10" s="66">
        <v>15.5153</v>
      </c>
      <c r="M10" s="66">
        <v>16.390499999999999</v>
      </c>
      <c r="N10" s="66">
        <v>16.0443</v>
      </c>
      <c r="O10" s="62"/>
      <c r="P10" s="97"/>
      <c r="Q10" s="97"/>
      <c r="R10" s="97"/>
    </row>
    <row r="11" spans="2:18" x14ac:dyDescent="0.2">
      <c r="K11" s="71" t="s">
        <v>2</v>
      </c>
      <c r="L11" s="66">
        <v>8.1178000000000008</v>
      </c>
      <c r="M11" s="66">
        <v>7.8021000000000003</v>
      </c>
      <c r="N11" s="66">
        <v>7.6440999999999999</v>
      </c>
      <c r="O11" s="62"/>
      <c r="P11" s="97"/>
      <c r="Q11" s="97"/>
      <c r="R11" s="97"/>
    </row>
    <row r="12" spans="2:18" x14ac:dyDescent="0.2">
      <c r="K12" s="71" t="s">
        <v>65</v>
      </c>
      <c r="L12" s="66">
        <v>4.1180000000000003</v>
      </c>
      <c r="M12" s="66">
        <v>3.8683000000000001</v>
      </c>
      <c r="N12" s="66">
        <v>3.2037</v>
      </c>
      <c r="O12" s="62"/>
      <c r="P12" s="97"/>
      <c r="Q12" s="97"/>
      <c r="R12" s="97"/>
    </row>
    <row r="13" spans="2:18" x14ac:dyDescent="0.2">
      <c r="K13" s="71" t="s">
        <v>83</v>
      </c>
      <c r="L13" s="66">
        <v>2.2427999999999999</v>
      </c>
      <c r="M13" s="66">
        <v>1.9613</v>
      </c>
      <c r="N13" s="66">
        <v>1.6933</v>
      </c>
      <c r="P13" s="97"/>
      <c r="Q13" s="97"/>
      <c r="R13" s="97"/>
    </row>
    <row r="14" spans="2:18" x14ac:dyDescent="0.2">
      <c r="K14" s="71" t="s">
        <v>84</v>
      </c>
      <c r="L14" s="145">
        <v>0.99460000000000004</v>
      </c>
      <c r="M14" s="145">
        <v>2.6417000000000002</v>
      </c>
      <c r="N14" s="145"/>
      <c r="P14" s="97"/>
      <c r="Q14" s="97"/>
      <c r="R14" s="97"/>
    </row>
    <row r="15" spans="2:18" x14ac:dyDescent="0.2">
      <c r="K15" s="71" t="s">
        <v>86</v>
      </c>
      <c r="L15" s="145">
        <v>2.4651000000000001</v>
      </c>
      <c r="M15" s="145">
        <v>0.37809999999999999</v>
      </c>
      <c r="N15" s="145"/>
      <c r="P15" s="97"/>
      <c r="Q15" s="97"/>
      <c r="R15" s="97"/>
    </row>
    <row r="16" spans="2:18" x14ac:dyDescent="0.2">
      <c r="L16" s="135">
        <f>SUM(L4:L15)</f>
        <v>100.00000000000001</v>
      </c>
      <c r="M16" s="135">
        <f>SUM(M4:M15)</f>
        <v>99.999899999999997</v>
      </c>
      <c r="N16" s="135">
        <f>SUM(N4:N15)</f>
        <v>99.999999999999986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V9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50"/>
    <col min="2" max="9" width="8.83203125" style="50" customWidth="1"/>
    <col min="10" max="10" width="8.83203125" style="60" customWidth="1"/>
    <col min="11" max="12" width="8.83203125" style="50" customWidth="1"/>
    <col min="13" max="14" width="8.83203125" style="50"/>
    <col min="15" max="15" width="9.83203125" style="50" bestFit="1" customWidth="1"/>
    <col min="16" max="16" width="8.83203125" style="60"/>
    <col min="17" max="17" width="9.33203125" style="50" bestFit="1" customWidth="1"/>
    <col min="18" max="20" width="8.83203125" style="50"/>
    <col min="21" max="21" width="15.1640625" style="50" customWidth="1"/>
    <col min="22" max="16384" width="8.83203125" style="50"/>
  </cols>
  <sheetData>
    <row r="1" spans="2:22" ht="13.35" customHeight="1" x14ac:dyDescent="0.2">
      <c r="B1" s="13" t="s">
        <v>14</v>
      </c>
      <c r="K1" s="101" t="s">
        <v>94</v>
      </c>
      <c r="L1" s="47"/>
    </row>
    <row r="2" spans="2:22" ht="13.35" customHeight="1" x14ac:dyDescent="0.2">
      <c r="B2" s="161" t="s">
        <v>35</v>
      </c>
      <c r="C2" s="161"/>
      <c r="D2" s="161"/>
      <c r="E2" s="161"/>
      <c r="F2" s="161"/>
      <c r="G2" s="161"/>
      <c r="H2" s="161"/>
      <c r="I2" s="161"/>
      <c r="J2" s="159"/>
      <c r="K2" s="101" t="s">
        <v>95</v>
      </c>
      <c r="L2" s="52"/>
    </row>
    <row r="3" spans="2:22" ht="15.75" thickBot="1" x14ac:dyDescent="0.3">
      <c r="K3" s="74"/>
      <c r="L3" s="123" t="s">
        <v>39</v>
      </c>
      <c r="M3" s="123" t="s">
        <v>40</v>
      </c>
      <c r="N3" s="123" t="s">
        <v>104</v>
      </c>
      <c r="O3" s="123">
        <v>2025</v>
      </c>
      <c r="P3" s="123">
        <v>2026</v>
      </c>
      <c r="Q3" s="123" t="s">
        <v>109</v>
      </c>
    </row>
    <row r="4" spans="2:22" ht="15.75" thickBot="1" x14ac:dyDescent="0.3">
      <c r="K4" s="72" t="s">
        <v>68</v>
      </c>
      <c r="L4" s="146">
        <v>2.8</v>
      </c>
      <c r="M4" s="146">
        <v>1.53</v>
      </c>
      <c r="N4" s="146">
        <v>1.77</v>
      </c>
      <c r="O4" s="123" t="e">
        <v>#N/A</v>
      </c>
      <c r="P4" s="146" t="e">
        <v>#N/A</v>
      </c>
      <c r="Q4" s="146">
        <v>1.49</v>
      </c>
      <c r="U4" s="60"/>
    </row>
    <row r="5" spans="2:22" ht="14.45" customHeight="1" thickBot="1" x14ac:dyDescent="0.3">
      <c r="K5" s="72" t="s">
        <v>81</v>
      </c>
      <c r="L5" s="146">
        <v>3.01</v>
      </c>
      <c r="M5" s="146">
        <v>0.11</v>
      </c>
      <c r="N5" s="146">
        <v>1.64</v>
      </c>
      <c r="O5" s="123" t="e">
        <v>#N/A</v>
      </c>
      <c r="P5" s="146" t="e">
        <v>#N/A</v>
      </c>
      <c r="Q5" s="146">
        <v>1.4</v>
      </c>
    </row>
    <row r="6" spans="2:22" x14ac:dyDescent="0.2">
      <c r="K6" s="73"/>
    </row>
    <row r="7" spans="2:22" x14ac:dyDescent="0.2">
      <c r="L7" s="60"/>
      <c r="M7" s="60"/>
      <c r="N7" s="60"/>
      <c r="O7" s="60"/>
      <c r="Q7" s="60"/>
      <c r="R7" s="60"/>
      <c r="S7" s="60"/>
      <c r="T7" s="60"/>
      <c r="U7" s="60"/>
      <c r="V7" s="60"/>
    </row>
    <row r="8" spans="2:22" x14ac:dyDescent="0.2">
      <c r="L8" s="60"/>
      <c r="M8" s="60"/>
      <c r="N8" s="60"/>
      <c r="O8" s="60"/>
      <c r="Q8" s="60"/>
      <c r="R8" s="60"/>
      <c r="S8" s="60"/>
      <c r="T8" s="60"/>
      <c r="U8" s="60"/>
      <c r="V8" s="60"/>
    </row>
    <row r="9" spans="2:22" x14ac:dyDescent="0.2">
      <c r="L9" s="60"/>
      <c r="M9" s="60"/>
      <c r="N9" s="60"/>
      <c r="O9" s="60"/>
      <c r="Q9" s="60"/>
      <c r="R9" s="60"/>
      <c r="S9" s="60"/>
      <c r="T9" s="60"/>
      <c r="U9" s="60"/>
      <c r="V9" s="60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05A-63A7-4523-BC31-0BE2F5C1463A}">
  <sheetPr codeName="Sheet1"/>
  <dimension ref="A1:P22"/>
  <sheetViews>
    <sheetView showGridLines="0" zoomScaleNormal="100" workbookViewId="0">
      <pane xSplit="1" ySplit="1" topLeftCell="F2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ColWidth="8.83203125" defaultRowHeight="15" x14ac:dyDescent="0.25"/>
  <cols>
    <col min="1" max="1" width="23.6640625" style="107" customWidth="1"/>
    <col min="2" max="2" width="10.1640625" style="107" customWidth="1"/>
    <col min="3" max="16384" width="8.83203125" style="107"/>
  </cols>
  <sheetData>
    <row r="1" spans="1:16" x14ac:dyDescent="0.25">
      <c r="A1" s="105"/>
      <c r="B1" s="106"/>
      <c r="C1" s="106"/>
      <c r="D1" s="106"/>
      <c r="E1" s="106"/>
      <c r="F1" s="106"/>
      <c r="G1" s="105"/>
    </row>
    <row r="2" spans="1:16" x14ac:dyDescent="0.25">
      <c r="A2" s="105"/>
      <c r="B2" s="108" t="s">
        <v>62</v>
      </c>
      <c r="C2" s="108" t="s">
        <v>68</v>
      </c>
      <c r="D2" s="108" t="s">
        <v>81</v>
      </c>
      <c r="E2" s="108" t="s">
        <v>89</v>
      </c>
      <c r="F2" s="108" t="s">
        <v>96</v>
      </c>
      <c r="G2" s="105"/>
      <c r="I2" s="109" t="s">
        <v>9</v>
      </c>
      <c r="J2" s="1"/>
      <c r="K2" s="1"/>
      <c r="L2" s="1"/>
      <c r="M2" s="1"/>
      <c r="N2" s="1"/>
      <c r="O2" s="97"/>
      <c r="P2" s="97"/>
    </row>
    <row r="3" spans="1:16" x14ac:dyDescent="0.25">
      <c r="A3" s="147" t="s">
        <v>100</v>
      </c>
      <c r="B3" s="110">
        <v>0.77145450219822109</v>
      </c>
      <c r="C3" s="110">
        <v>-8.1409910543338571E-2</v>
      </c>
      <c r="D3" s="110">
        <v>-0.39468313202814026</v>
      </c>
      <c r="E3" s="110">
        <v>-0.27953693777055166</v>
      </c>
      <c r="F3" s="110">
        <v>0.1948443193873792</v>
      </c>
      <c r="G3" s="105"/>
      <c r="H3" s="111"/>
      <c r="I3" s="162" t="s">
        <v>52</v>
      </c>
      <c r="J3" s="162"/>
      <c r="K3" s="162"/>
      <c r="L3" s="162"/>
      <c r="M3" s="162"/>
      <c r="N3" s="162"/>
      <c r="O3" s="162"/>
      <c r="P3" s="162"/>
    </row>
    <row r="4" spans="1:16" x14ac:dyDescent="0.25">
      <c r="A4" s="148" t="s">
        <v>88</v>
      </c>
      <c r="B4" s="110">
        <v>0.15765577113256385</v>
      </c>
      <c r="C4" s="110">
        <v>0.29430732212164551</v>
      </c>
      <c r="D4" s="110">
        <v>0.10701721564277751</v>
      </c>
      <c r="E4" s="110">
        <v>0.28454969976806388</v>
      </c>
      <c r="F4" s="110"/>
      <c r="G4" s="112" t="s">
        <v>51</v>
      </c>
    </row>
    <row r="5" spans="1:16" x14ac:dyDescent="0.25">
      <c r="A5" s="105"/>
      <c r="B5" s="113"/>
      <c r="C5" s="105"/>
      <c r="D5" s="105"/>
      <c r="E5" s="105"/>
      <c r="F5" s="105"/>
      <c r="G5" s="105"/>
    </row>
    <row r="6" spans="1:16" x14ac:dyDescent="0.25">
      <c r="A6" s="147" t="s">
        <v>101</v>
      </c>
      <c r="B6" s="125">
        <v>0.68306408300988797</v>
      </c>
      <c r="C6" s="126">
        <v>0.13253217988991001</v>
      </c>
      <c r="D6" s="126">
        <v>-5.5562506203654702E-2</v>
      </c>
      <c r="E6" s="126">
        <v>2.3873894731374402E-2</v>
      </c>
      <c r="F6" s="126">
        <v>0.428289368766888</v>
      </c>
      <c r="G6" s="105"/>
    </row>
    <row r="7" spans="1:16" x14ac:dyDescent="0.25">
      <c r="A7" s="105"/>
      <c r="B7" s="114"/>
      <c r="C7" s="115"/>
      <c r="D7" s="115"/>
      <c r="E7" s="115"/>
      <c r="F7" s="115"/>
      <c r="G7" s="105"/>
      <c r="H7" s="111"/>
      <c r="I7" s="111"/>
      <c r="J7" s="111"/>
      <c r="K7" s="111"/>
      <c r="L7" s="111"/>
    </row>
    <row r="8" spans="1:16" x14ac:dyDescent="0.25">
      <c r="A8" s="116" t="s">
        <v>53</v>
      </c>
      <c r="B8" s="125"/>
      <c r="C8" s="126">
        <v>0.45446665242473239</v>
      </c>
      <c r="D8" s="126">
        <v>0.6285642992273206</v>
      </c>
      <c r="E8" s="126">
        <v>0.72109266936202143</v>
      </c>
      <c r="F8" s="126">
        <v>0.76630697773965362</v>
      </c>
      <c r="G8" s="105"/>
    </row>
    <row r="9" spans="1:16" x14ac:dyDescent="0.25">
      <c r="A9" s="116" t="s">
        <v>54</v>
      </c>
      <c r="B9" s="125">
        <v>0.77145450219822109</v>
      </c>
      <c r="C9" s="126">
        <v>-0.30864323675570476</v>
      </c>
      <c r="D9" s="126">
        <v>-0.70896528164180062</v>
      </c>
      <c r="E9" s="126">
        <v>-0.64008327245156238</v>
      </c>
      <c r="F9" s="126">
        <v>-0.18830916948244761</v>
      </c>
      <c r="G9" s="105"/>
    </row>
    <row r="10" spans="1:16" x14ac:dyDescent="0.25">
      <c r="A10" s="116" t="s">
        <v>55</v>
      </c>
      <c r="B10" s="125">
        <v>0.77145450219822109</v>
      </c>
      <c r="C10" s="126">
        <v>0.14582341566902762</v>
      </c>
      <c r="D10" s="126">
        <v>-8.040098241447996E-2</v>
      </c>
      <c r="E10" s="126">
        <v>8.1009396910459053E-2</v>
      </c>
      <c r="F10" s="126">
        <v>0.57799780825720604</v>
      </c>
      <c r="G10" s="105"/>
    </row>
    <row r="11" spans="1:16" x14ac:dyDescent="0.25">
      <c r="A11" s="105" t="s">
        <v>56</v>
      </c>
      <c r="B11" s="125"/>
      <c r="C11" s="126">
        <v>0.22723332621236619</v>
      </c>
      <c r="D11" s="126">
        <v>0.3142821496136603</v>
      </c>
      <c r="E11" s="126">
        <v>0.36054633468101072</v>
      </c>
      <c r="F11" s="126">
        <v>0.38315348886982681</v>
      </c>
      <c r="G11" s="105"/>
      <c r="H11" s="111"/>
      <c r="I11" s="111"/>
      <c r="J11" s="111"/>
      <c r="K11" s="111"/>
      <c r="L11" s="111"/>
    </row>
    <row r="12" spans="1:16" x14ac:dyDescent="0.25">
      <c r="A12" s="105"/>
      <c r="B12" s="105"/>
      <c r="C12" s="105"/>
      <c r="D12" s="105"/>
      <c r="E12" s="105"/>
      <c r="F12" s="105"/>
      <c r="G12" s="105"/>
    </row>
    <row r="13" spans="1:16" x14ac:dyDescent="0.25">
      <c r="A13" s="105"/>
      <c r="B13" s="105"/>
      <c r="C13" s="105"/>
      <c r="D13" s="105"/>
      <c r="E13" s="105"/>
      <c r="F13" s="105"/>
      <c r="G13" s="105"/>
    </row>
    <row r="14" spans="1:16" x14ac:dyDescent="0.25">
      <c r="A14" s="105"/>
      <c r="B14" s="127"/>
      <c r="C14" s="127"/>
      <c r="D14" s="127"/>
      <c r="E14" s="127"/>
      <c r="F14" s="127"/>
      <c r="G14" s="105"/>
      <c r="H14" s="111"/>
      <c r="I14" s="111"/>
      <c r="J14" s="111"/>
      <c r="K14" s="111"/>
      <c r="L14" s="111"/>
    </row>
    <row r="15" spans="1:16" x14ac:dyDescent="0.25">
      <c r="A15" s="105"/>
      <c r="B15" s="127"/>
      <c r="C15" s="127"/>
      <c r="D15" s="127"/>
      <c r="E15" s="127"/>
      <c r="F15" s="127"/>
      <c r="G15" s="105"/>
      <c r="H15" s="111"/>
      <c r="I15" s="111"/>
      <c r="J15" s="111"/>
      <c r="K15" s="111"/>
      <c r="L15" s="111"/>
    </row>
    <row r="16" spans="1:16" x14ac:dyDescent="0.25">
      <c r="B16" s="127"/>
      <c r="C16" s="127"/>
      <c r="D16" s="127"/>
      <c r="E16" s="127"/>
      <c r="F16" s="127"/>
      <c r="H16" s="111"/>
      <c r="I16" s="111"/>
      <c r="J16" s="111"/>
      <c r="K16" s="111"/>
      <c r="L16" s="111"/>
    </row>
    <row r="17" spans="2:6" x14ac:dyDescent="0.25">
      <c r="B17" s="127"/>
      <c r="C17" s="127"/>
      <c r="D17" s="127"/>
      <c r="E17" s="127"/>
      <c r="F17" s="127"/>
    </row>
    <row r="18" spans="2:6" x14ac:dyDescent="0.25">
      <c r="B18" s="127"/>
      <c r="C18" s="127"/>
      <c r="D18" s="127"/>
      <c r="E18" s="127"/>
      <c r="F18" s="127"/>
    </row>
    <row r="19" spans="2:6" x14ac:dyDescent="0.25">
      <c r="B19" s="127"/>
      <c r="C19" s="127"/>
      <c r="D19" s="127"/>
      <c r="E19" s="127"/>
      <c r="F19" s="127"/>
    </row>
    <row r="20" spans="2:6" x14ac:dyDescent="0.25">
      <c r="B20" s="127"/>
      <c r="C20" s="127"/>
      <c r="D20" s="127"/>
      <c r="E20" s="127"/>
      <c r="F20" s="127"/>
    </row>
    <row r="21" spans="2:6" x14ac:dyDescent="0.25">
      <c r="B21" s="127"/>
      <c r="C21" s="127"/>
      <c r="D21" s="127"/>
      <c r="E21" s="127"/>
      <c r="F21" s="127"/>
    </row>
    <row r="22" spans="2:6" x14ac:dyDescent="0.25">
      <c r="B22" s="127"/>
      <c r="C22" s="127"/>
      <c r="D22" s="127"/>
      <c r="E22" s="127"/>
      <c r="F22" s="127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9549-C2E2-4846-A03D-B57B615E33BE}">
  <sheetPr codeName="Sheet11"/>
  <dimension ref="A1:AA156"/>
  <sheetViews>
    <sheetView showGridLines="0" zoomScaleNormal="100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L1" sqref="L1"/>
    </sheetView>
  </sheetViews>
  <sheetFormatPr defaultColWidth="9.33203125" defaultRowHeight="15" x14ac:dyDescent="0.25"/>
  <cols>
    <col min="1" max="1" width="18.1640625" style="107" customWidth="1"/>
    <col min="2" max="16384" width="9.33203125" style="107"/>
  </cols>
  <sheetData>
    <row r="1" spans="1:27" x14ac:dyDescent="0.25">
      <c r="A1" s="121"/>
      <c r="B1" s="121">
        <v>2019</v>
      </c>
      <c r="C1" s="121">
        <v>2020</v>
      </c>
      <c r="D1" s="121">
        <v>2021</v>
      </c>
      <c r="E1" s="121">
        <v>2022</v>
      </c>
      <c r="F1" s="121">
        <v>2023</v>
      </c>
      <c r="G1" s="121">
        <v>2024</v>
      </c>
      <c r="H1" s="121">
        <v>2025</v>
      </c>
      <c r="I1" s="121">
        <v>2026</v>
      </c>
      <c r="J1" s="121">
        <v>2027</v>
      </c>
      <c r="K1" s="121"/>
      <c r="L1" s="109" t="s">
        <v>16</v>
      </c>
      <c r="M1" s="1"/>
      <c r="N1" s="1"/>
      <c r="O1" s="1"/>
      <c r="P1" s="1"/>
      <c r="Q1" s="1"/>
      <c r="R1" s="97"/>
      <c r="S1" s="97"/>
    </row>
    <row r="2" spans="1:27" x14ac:dyDescent="0.25">
      <c r="A2" s="120" t="s">
        <v>100</v>
      </c>
      <c r="B2" s="149">
        <v>100</v>
      </c>
      <c r="C2" s="149">
        <v>93.750941561983581</v>
      </c>
      <c r="D2" s="149">
        <v>98.887528375132348</v>
      </c>
      <c r="E2" s="149">
        <v>101.86138196306788</v>
      </c>
      <c r="F2" s="150">
        <v>101.97454903645617</v>
      </c>
      <c r="G2" s="150">
        <v>103.65267062389302</v>
      </c>
      <c r="H2" s="151">
        <v>105.27482072859425</v>
      </c>
      <c r="I2" s="151">
        <v>106.83746201430709</v>
      </c>
      <c r="J2" s="149">
        <v>108.33714289988805</v>
      </c>
      <c r="K2" s="149"/>
      <c r="L2" s="162" t="s">
        <v>57</v>
      </c>
      <c r="M2" s="162"/>
      <c r="N2" s="162"/>
      <c r="O2" s="162"/>
      <c r="P2" s="162"/>
      <c r="Q2" s="162"/>
      <c r="R2" s="162"/>
      <c r="S2" s="162"/>
      <c r="T2" s="117"/>
      <c r="U2" s="117"/>
      <c r="V2" s="117"/>
      <c r="W2" s="117"/>
      <c r="X2" s="117"/>
      <c r="Y2" s="117"/>
      <c r="Z2" s="117"/>
      <c r="AA2" s="117"/>
    </row>
    <row r="3" spans="1:27" x14ac:dyDescent="0.25">
      <c r="A3" s="119" t="s">
        <v>102</v>
      </c>
      <c r="B3" s="149">
        <v>100</v>
      </c>
      <c r="C3" s="149">
        <v>93.779693210206148</v>
      </c>
      <c r="D3" s="149">
        <v>98.667005432038906</v>
      </c>
      <c r="E3" s="149">
        <v>101.76888383618351</v>
      </c>
      <c r="F3" s="149">
        <v>102.67007940754068</v>
      </c>
      <c r="G3" s="149">
        <v>104.65733326636897</v>
      </c>
      <c r="H3" s="149"/>
      <c r="I3" s="149"/>
      <c r="J3" s="152"/>
      <c r="K3" s="152"/>
      <c r="M3" s="117"/>
      <c r="N3" s="117"/>
      <c r="O3" s="117"/>
      <c r="P3" s="117"/>
      <c r="Q3" s="117"/>
      <c r="R3" s="117"/>
      <c r="T3" s="117"/>
      <c r="U3" s="117"/>
      <c r="V3" s="117"/>
      <c r="W3" s="117"/>
      <c r="X3" s="117"/>
      <c r="Y3" s="117"/>
      <c r="Z3" s="117"/>
      <c r="AA3" s="117"/>
    </row>
    <row r="4" spans="1:27" x14ac:dyDescent="0.25">
      <c r="A4" s="120" t="s">
        <v>88</v>
      </c>
      <c r="B4" s="149">
        <v>100</v>
      </c>
      <c r="C4" s="149">
        <v>93.508944825058137</v>
      </c>
      <c r="D4" s="149">
        <v>98.753478144554052</v>
      </c>
      <c r="E4" s="149">
        <v>101.51545473050297</v>
      </c>
      <c r="F4" s="150">
        <v>103.12075518146801</v>
      </c>
      <c r="G4" s="150">
        <v>104.90851454589097</v>
      </c>
      <c r="H4" s="151">
        <v>106.63512616196736</v>
      </c>
      <c r="I4" s="151">
        <v>108.29649696538456</v>
      </c>
      <c r="J4" s="149">
        <v>109.88863483555912</v>
      </c>
      <c r="K4" s="149"/>
      <c r="M4" s="117"/>
      <c r="N4" s="117"/>
      <c r="O4" s="117"/>
      <c r="P4" s="117"/>
      <c r="Q4" s="117"/>
      <c r="R4" s="117"/>
      <c r="T4" s="117"/>
      <c r="U4" s="117"/>
      <c r="V4" s="117"/>
      <c r="W4" s="117"/>
      <c r="X4" s="117"/>
      <c r="Y4" s="117"/>
      <c r="Z4" s="117"/>
      <c r="AA4" s="117"/>
    </row>
    <row r="5" spans="1:27" x14ac:dyDescent="0.25">
      <c r="A5" s="120" t="s">
        <v>103</v>
      </c>
      <c r="B5" s="149">
        <v>100</v>
      </c>
      <c r="C5" s="149">
        <v>93.494045119769638</v>
      </c>
      <c r="D5" s="149">
        <v>98.560534852678941</v>
      </c>
      <c r="E5" s="149">
        <v>102.69120872615495</v>
      </c>
      <c r="F5" s="150">
        <v>105.41079751261056</v>
      </c>
      <c r="G5" s="151">
        <v>107.23390790059391</v>
      </c>
      <c r="H5" s="151">
        <v>108.95941862216822</v>
      </c>
      <c r="I5" s="149">
        <v>110.5814859485419</v>
      </c>
      <c r="J5" s="152"/>
      <c r="K5" s="152"/>
      <c r="M5" s="117"/>
      <c r="N5" s="117"/>
      <c r="O5" s="117"/>
      <c r="P5" s="117"/>
      <c r="Q5" s="117"/>
      <c r="R5" s="117"/>
      <c r="T5" s="117"/>
      <c r="U5" s="117"/>
      <c r="V5" s="117"/>
      <c r="W5" s="117"/>
      <c r="X5" s="117"/>
      <c r="Y5" s="117"/>
      <c r="Z5" s="117"/>
      <c r="AA5" s="117"/>
    </row>
    <row r="6" spans="1:27" x14ac:dyDescent="0.25">
      <c r="A6" s="119" t="s">
        <v>63</v>
      </c>
      <c r="B6" s="149">
        <v>100</v>
      </c>
      <c r="C6" s="149">
        <v>101.0531203099</v>
      </c>
      <c r="D6" s="149">
        <v>102.31484742136755</v>
      </c>
      <c r="E6" s="149">
        <v>103.70463297768949</v>
      </c>
      <c r="F6" s="149">
        <v>105.11020788737584</v>
      </c>
      <c r="G6" s="149">
        <v>106.53170289794494</v>
      </c>
      <c r="H6" s="151"/>
      <c r="I6" s="151"/>
      <c r="J6" s="152"/>
      <c r="K6" s="152"/>
      <c r="M6" s="117"/>
      <c r="N6" s="117"/>
      <c r="O6" s="117"/>
      <c r="P6" s="117"/>
      <c r="Q6" s="117"/>
      <c r="R6" s="117"/>
      <c r="T6" s="117"/>
      <c r="U6" s="117"/>
      <c r="V6" s="117"/>
      <c r="W6" s="117"/>
      <c r="X6" s="117"/>
      <c r="Y6" s="117"/>
      <c r="Z6" s="117"/>
      <c r="AA6" s="117"/>
    </row>
    <row r="7" spans="1:27" x14ac:dyDescent="0.25">
      <c r="B7" s="118"/>
      <c r="C7" s="118"/>
      <c r="D7" s="118"/>
      <c r="E7" s="118"/>
      <c r="F7" s="118"/>
      <c r="G7" s="118"/>
      <c r="H7" s="118"/>
      <c r="I7" s="118"/>
      <c r="T7" s="117"/>
      <c r="U7" s="117"/>
      <c r="V7" s="117"/>
      <c r="W7" s="117"/>
      <c r="X7" s="117"/>
      <c r="Y7" s="117"/>
      <c r="Z7" s="117"/>
      <c r="AA7" s="117"/>
    </row>
    <row r="8" spans="1:27" x14ac:dyDescent="0.25">
      <c r="B8" s="118"/>
      <c r="C8" s="118"/>
      <c r="D8" s="118"/>
      <c r="E8" s="118"/>
      <c r="F8" s="118"/>
      <c r="G8" s="118"/>
      <c r="H8" s="118"/>
      <c r="I8" s="118"/>
      <c r="T8" s="117"/>
      <c r="U8" s="117"/>
      <c r="V8" s="117"/>
      <c r="W8" s="117"/>
      <c r="X8" s="117"/>
      <c r="Y8" s="117"/>
      <c r="Z8" s="117"/>
      <c r="AA8" s="117"/>
    </row>
    <row r="9" spans="1:27" x14ac:dyDescent="0.25">
      <c r="B9" s="118"/>
      <c r="C9" s="118"/>
      <c r="D9" s="118"/>
      <c r="E9" s="118"/>
      <c r="F9" s="118"/>
      <c r="G9" s="118"/>
      <c r="H9" s="118"/>
      <c r="I9" s="118"/>
      <c r="T9" s="117"/>
      <c r="U9" s="117"/>
      <c r="V9" s="117"/>
      <c r="W9" s="117"/>
      <c r="X9" s="117"/>
      <c r="Y9" s="117"/>
      <c r="Z9" s="117"/>
      <c r="AA9" s="117"/>
    </row>
    <row r="10" spans="1:27" x14ac:dyDescent="0.25">
      <c r="B10" s="118"/>
      <c r="C10" s="118"/>
      <c r="D10" s="118"/>
      <c r="E10" s="118"/>
      <c r="F10" s="118"/>
      <c r="G10" s="118"/>
      <c r="H10" s="118"/>
      <c r="I10" s="118"/>
      <c r="T10" s="117"/>
      <c r="U10" s="117"/>
      <c r="V10" s="117"/>
      <c r="W10" s="117"/>
      <c r="X10" s="117"/>
      <c r="Y10" s="117"/>
      <c r="Z10" s="117"/>
      <c r="AA10" s="117"/>
    </row>
    <row r="11" spans="1:27" x14ac:dyDescent="0.25">
      <c r="B11" s="118"/>
      <c r="C11" s="118"/>
      <c r="D11" s="118"/>
      <c r="E11" s="118"/>
      <c r="F11" s="118"/>
      <c r="G11" s="118"/>
      <c r="H11" s="118"/>
      <c r="I11" s="118"/>
      <c r="T11" s="117"/>
      <c r="U11" s="117"/>
      <c r="V11" s="117"/>
      <c r="W11" s="117"/>
      <c r="X11" s="117"/>
      <c r="Y11" s="117"/>
      <c r="Z11" s="117"/>
      <c r="AA11" s="117"/>
    </row>
    <row r="12" spans="1:27" x14ac:dyDescent="0.25">
      <c r="B12" s="118"/>
      <c r="C12" s="118"/>
      <c r="D12" s="118"/>
      <c r="E12" s="118"/>
      <c r="F12" s="118"/>
      <c r="G12" s="118"/>
      <c r="H12" s="118"/>
      <c r="I12" s="118"/>
      <c r="T12" s="117"/>
      <c r="U12" s="117"/>
      <c r="V12" s="117"/>
      <c r="W12" s="117"/>
      <c r="X12" s="117"/>
      <c r="Y12" s="117"/>
      <c r="Z12" s="117"/>
      <c r="AA12" s="117"/>
    </row>
    <row r="13" spans="1:27" x14ac:dyDescent="0.25">
      <c r="B13" s="118"/>
      <c r="C13" s="118"/>
      <c r="D13" s="118"/>
      <c r="E13" s="118"/>
      <c r="F13" s="118"/>
      <c r="G13" s="118"/>
      <c r="H13" s="118"/>
      <c r="I13" s="118"/>
      <c r="T13" s="117"/>
      <c r="U13" s="117"/>
      <c r="V13" s="117"/>
      <c r="W13" s="117"/>
      <c r="X13" s="117"/>
      <c r="Y13" s="117"/>
      <c r="Z13" s="117"/>
      <c r="AA13" s="117"/>
    </row>
    <row r="14" spans="1:27" x14ac:dyDescent="0.25">
      <c r="B14" s="118"/>
      <c r="C14" s="118"/>
      <c r="D14" s="118"/>
      <c r="E14" s="118"/>
      <c r="F14" s="118"/>
      <c r="G14" s="118"/>
      <c r="H14" s="118"/>
      <c r="I14" s="118"/>
      <c r="T14" s="117"/>
      <c r="U14" s="117"/>
      <c r="V14" s="117"/>
      <c r="W14" s="117"/>
      <c r="X14" s="117"/>
      <c r="Y14" s="117"/>
      <c r="Z14" s="117"/>
      <c r="AA14" s="117"/>
    </row>
    <row r="15" spans="1:27" x14ac:dyDescent="0.25">
      <c r="B15" s="118"/>
      <c r="C15" s="118"/>
      <c r="D15" s="118"/>
      <c r="E15" s="118"/>
      <c r="F15" s="118"/>
      <c r="G15" s="118"/>
      <c r="H15" s="118"/>
      <c r="I15" s="118"/>
      <c r="T15" s="117"/>
      <c r="U15" s="117"/>
      <c r="V15" s="117"/>
      <c r="W15" s="117"/>
      <c r="X15" s="117"/>
      <c r="Y15" s="117"/>
      <c r="Z15" s="117"/>
      <c r="AA15" s="117"/>
    </row>
    <row r="16" spans="1:27" x14ac:dyDescent="0.25">
      <c r="B16" s="118"/>
      <c r="C16" s="118"/>
      <c r="D16" s="118"/>
      <c r="E16" s="118"/>
      <c r="F16" s="118"/>
      <c r="G16" s="118"/>
      <c r="H16" s="118"/>
      <c r="I16" s="118"/>
      <c r="T16" s="117"/>
      <c r="U16" s="117"/>
      <c r="V16" s="117"/>
      <c r="W16" s="117"/>
      <c r="X16" s="117"/>
      <c r="Y16" s="117"/>
      <c r="Z16" s="117"/>
      <c r="AA16" s="117"/>
    </row>
    <row r="17" spans="2:27" x14ac:dyDescent="0.25">
      <c r="B17" s="118"/>
      <c r="C17" s="118"/>
      <c r="D17" s="118"/>
      <c r="E17" s="118"/>
      <c r="F17" s="118"/>
      <c r="G17" s="118"/>
      <c r="H17" s="118"/>
      <c r="I17" s="118"/>
      <c r="T17" s="117"/>
      <c r="U17" s="117"/>
      <c r="V17" s="117"/>
      <c r="W17" s="117"/>
      <c r="X17" s="117"/>
      <c r="Y17" s="117"/>
      <c r="Z17" s="117"/>
      <c r="AA17" s="117"/>
    </row>
    <row r="18" spans="2:27" x14ac:dyDescent="0.25">
      <c r="B18" s="118"/>
      <c r="C18" s="118"/>
      <c r="D18" s="118"/>
      <c r="E18" s="118"/>
      <c r="F18" s="118"/>
      <c r="G18" s="118"/>
      <c r="H18" s="118"/>
      <c r="I18" s="118"/>
      <c r="T18" s="117"/>
      <c r="U18" s="117"/>
      <c r="V18" s="117"/>
      <c r="W18" s="117"/>
      <c r="X18" s="117"/>
      <c r="Y18" s="117"/>
      <c r="Z18" s="117"/>
      <c r="AA18" s="117"/>
    </row>
    <row r="19" spans="2:27" x14ac:dyDescent="0.25">
      <c r="B19" s="118"/>
      <c r="C19" s="118"/>
      <c r="D19" s="118"/>
      <c r="E19" s="118"/>
      <c r="F19" s="118"/>
      <c r="G19" s="118"/>
      <c r="H19" s="118"/>
      <c r="I19" s="118"/>
      <c r="T19" s="117"/>
      <c r="U19" s="117"/>
      <c r="V19" s="117"/>
      <c r="W19" s="117"/>
      <c r="X19" s="117"/>
      <c r="Y19" s="117"/>
      <c r="Z19" s="117"/>
      <c r="AA19" s="117"/>
    </row>
    <row r="20" spans="2:27" x14ac:dyDescent="0.25">
      <c r="B20" s="118"/>
      <c r="C20" s="118"/>
      <c r="D20" s="118"/>
      <c r="E20" s="118"/>
      <c r="F20" s="118"/>
      <c r="G20" s="118"/>
      <c r="H20" s="118"/>
      <c r="I20" s="118"/>
      <c r="T20" s="117"/>
      <c r="U20" s="117"/>
      <c r="V20" s="117"/>
      <c r="W20" s="117"/>
      <c r="X20" s="117"/>
      <c r="Y20" s="117"/>
      <c r="Z20" s="117"/>
      <c r="AA20" s="117"/>
    </row>
    <row r="21" spans="2:27" x14ac:dyDescent="0.25">
      <c r="B21" s="118"/>
      <c r="C21" s="118"/>
      <c r="D21" s="118"/>
      <c r="E21" s="118"/>
      <c r="F21" s="118"/>
      <c r="G21" s="118"/>
      <c r="H21" s="118"/>
      <c r="I21" s="118"/>
      <c r="T21" s="117"/>
      <c r="U21" s="117"/>
      <c r="V21" s="117"/>
      <c r="W21" s="117"/>
      <c r="X21" s="117"/>
      <c r="Y21" s="117"/>
      <c r="Z21" s="117"/>
      <c r="AA21" s="117"/>
    </row>
    <row r="22" spans="2:27" x14ac:dyDescent="0.25">
      <c r="B22" s="118"/>
      <c r="C22" s="118"/>
      <c r="D22" s="118"/>
      <c r="E22" s="118"/>
      <c r="F22" s="118"/>
      <c r="G22" s="118"/>
      <c r="H22" s="118"/>
      <c r="I22" s="118"/>
      <c r="T22" s="117"/>
      <c r="U22" s="117"/>
      <c r="V22" s="117"/>
      <c r="W22" s="117"/>
      <c r="X22" s="117"/>
      <c r="Y22" s="117"/>
      <c r="Z22" s="117"/>
      <c r="AA22" s="117"/>
    </row>
    <row r="23" spans="2:27" x14ac:dyDescent="0.25">
      <c r="B23" s="118"/>
      <c r="C23" s="118"/>
      <c r="D23" s="118"/>
      <c r="E23" s="118"/>
      <c r="F23" s="118"/>
      <c r="G23" s="118"/>
      <c r="H23" s="118"/>
      <c r="I23" s="118"/>
      <c r="T23" s="117"/>
      <c r="U23" s="117"/>
      <c r="V23" s="117"/>
      <c r="W23" s="117"/>
      <c r="X23" s="117"/>
      <c r="Y23" s="117"/>
      <c r="Z23" s="117"/>
      <c r="AA23" s="117"/>
    </row>
    <row r="24" spans="2:27" x14ac:dyDescent="0.25">
      <c r="B24" s="118"/>
      <c r="C24" s="118"/>
      <c r="D24" s="118"/>
      <c r="E24" s="118"/>
      <c r="F24" s="118"/>
      <c r="G24" s="118"/>
      <c r="H24" s="118"/>
      <c r="I24" s="118"/>
      <c r="T24" s="117"/>
      <c r="U24" s="117"/>
      <c r="V24" s="117"/>
      <c r="W24" s="117"/>
      <c r="X24" s="117"/>
      <c r="Y24" s="117"/>
      <c r="Z24" s="117"/>
      <c r="AA24" s="117"/>
    </row>
    <row r="25" spans="2:27" x14ac:dyDescent="0.25">
      <c r="B25" s="118"/>
      <c r="C25" s="118"/>
      <c r="D25" s="118"/>
      <c r="E25" s="118"/>
      <c r="F25" s="118"/>
      <c r="G25" s="118"/>
      <c r="H25" s="118"/>
      <c r="I25" s="118"/>
      <c r="T25" s="117"/>
      <c r="U25" s="117"/>
      <c r="V25" s="117"/>
      <c r="W25" s="117"/>
      <c r="X25" s="117"/>
      <c r="Y25" s="117"/>
      <c r="Z25" s="117"/>
      <c r="AA25" s="117"/>
    </row>
    <row r="26" spans="2:27" x14ac:dyDescent="0.25">
      <c r="B26" s="118"/>
      <c r="C26" s="118"/>
      <c r="D26" s="118"/>
      <c r="E26" s="118"/>
      <c r="F26" s="118"/>
      <c r="G26" s="118"/>
      <c r="H26" s="118"/>
      <c r="I26" s="118"/>
      <c r="T26" s="117"/>
      <c r="U26" s="117"/>
      <c r="V26" s="117"/>
      <c r="W26" s="117"/>
      <c r="X26" s="117"/>
      <c r="Y26" s="117"/>
      <c r="Z26" s="117"/>
      <c r="AA26" s="117"/>
    </row>
    <row r="27" spans="2:27" x14ac:dyDescent="0.25">
      <c r="B27" s="118"/>
      <c r="C27" s="118"/>
      <c r="D27" s="118"/>
      <c r="E27" s="118"/>
      <c r="F27" s="118"/>
      <c r="G27" s="118"/>
      <c r="H27" s="118"/>
      <c r="I27" s="118"/>
      <c r="T27" s="117"/>
      <c r="U27" s="117"/>
      <c r="V27" s="117"/>
      <c r="W27" s="117"/>
      <c r="X27" s="117"/>
      <c r="Y27" s="117"/>
      <c r="Z27" s="117"/>
      <c r="AA27" s="117"/>
    </row>
    <row r="28" spans="2:27" x14ac:dyDescent="0.25">
      <c r="B28" s="118"/>
      <c r="C28" s="118"/>
      <c r="D28" s="118"/>
      <c r="E28" s="118"/>
      <c r="F28" s="118"/>
      <c r="G28" s="118"/>
      <c r="H28" s="118"/>
      <c r="I28" s="118"/>
      <c r="T28" s="117"/>
      <c r="U28" s="117"/>
      <c r="V28" s="117"/>
      <c r="W28" s="117"/>
      <c r="X28" s="117"/>
      <c r="Y28" s="117"/>
      <c r="Z28" s="117"/>
      <c r="AA28" s="117"/>
    </row>
    <row r="29" spans="2:27" x14ac:dyDescent="0.25">
      <c r="B29" s="118"/>
      <c r="C29" s="118"/>
      <c r="D29" s="118"/>
      <c r="E29" s="118"/>
      <c r="F29" s="118"/>
      <c r="G29" s="118"/>
      <c r="H29" s="118"/>
      <c r="I29" s="118"/>
      <c r="T29" s="117"/>
      <c r="U29" s="117"/>
      <c r="V29" s="117"/>
      <c r="W29" s="117"/>
      <c r="X29" s="117"/>
      <c r="Y29" s="117"/>
      <c r="Z29" s="117"/>
      <c r="AA29" s="117"/>
    </row>
    <row r="30" spans="2:27" x14ac:dyDescent="0.25">
      <c r="B30" s="118"/>
      <c r="C30" s="118"/>
      <c r="D30" s="118"/>
      <c r="E30" s="118"/>
      <c r="F30" s="118"/>
      <c r="G30" s="118"/>
      <c r="H30" s="118"/>
      <c r="I30" s="118"/>
      <c r="T30" s="117"/>
      <c r="U30" s="117"/>
      <c r="V30" s="117"/>
      <c r="W30" s="117"/>
      <c r="X30" s="117"/>
      <c r="Y30" s="117"/>
      <c r="Z30" s="117"/>
      <c r="AA30" s="117"/>
    </row>
    <row r="31" spans="2:27" x14ac:dyDescent="0.25">
      <c r="B31" s="118"/>
      <c r="C31" s="118"/>
      <c r="D31" s="118"/>
      <c r="E31" s="118"/>
      <c r="F31" s="118"/>
      <c r="G31" s="118"/>
      <c r="H31" s="118"/>
      <c r="I31" s="118"/>
      <c r="T31" s="117"/>
      <c r="U31" s="117"/>
      <c r="V31" s="117"/>
      <c r="W31" s="117"/>
      <c r="X31" s="117"/>
      <c r="Y31" s="117"/>
      <c r="Z31" s="117"/>
      <c r="AA31" s="117"/>
    </row>
    <row r="32" spans="2:27" x14ac:dyDescent="0.25">
      <c r="B32" s="118"/>
      <c r="C32" s="118"/>
      <c r="D32" s="118"/>
      <c r="E32" s="118"/>
      <c r="F32" s="118"/>
      <c r="G32" s="118"/>
      <c r="H32" s="118"/>
      <c r="I32" s="118"/>
      <c r="T32" s="117"/>
      <c r="U32" s="117"/>
      <c r="V32" s="117"/>
      <c r="W32" s="117"/>
      <c r="X32" s="117"/>
      <c r="Y32" s="117"/>
      <c r="Z32" s="117"/>
      <c r="AA32" s="117"/>
    </row>
    <row r="33" spans="2:27" x14ac:dyDescent="0.25">
      <c r="B33" s="118"/>
      <c r="C33" s="118"/>
      <c r="D33" s="118"/>
      <c r="E33" s="118"/>
      <c r="F33" s="118"/>
      <c r="G33" s="118"/>
      <c r="H33" s="118"/>
      <c r="I33" s="118"/>
      <c r="T33" s="117"/>
      <c r="U33" s="117"/>
      <c r="V33" s="117"/>
      <c r="W33" s="117"/>
      <c r="X33" s="117"/>
      <c r="Y33" s="117"/>
      <c r="Z33" s="117"/>
      <c r="AA33" s="117"/>
    </row>
    <row r="34" spans="2:27" x14ac:dyDescent="0.25">
      <c r="B34" s="118"/>
      <c r="C34" s="118"/>
      <c r="D34" s="118"/>
      <c r="E34" s="118"/>
      <c r="F34" s="118"/>
      <c r="G34" s="118"/>
      <c r="H34" s="118"/>
      <c r="I34" s="118"/>
      <c r="T34" s="117"/>
      <c r="U34" s="117"/>
      <c r="V34" s="117"/>
      <c r="W34" s="117"/>
      <c r="X34" s="117"/>
      <c r="Y34" s="117"/>
      <c r="Z34" s="117"/>
      <c r="AA34" s="117"/>
    </row>
    <row r="35" spans="2:27" x14ac:dyDescent="0.25">
      <c r="B35" s="118"/>
      <c r="C35" s="118"/>
      <c r="D35" s="118"/>
      <c r="E35" s="118"/>
      <c r="F35" s="118"/>
      <c r="G35" s="118"/>
      <c r="H35" s="118"/>
      <c r="I35" s="118"/>
      <c r="T35" s="117"/>
      <c r="U35" s="117"/>
      <c r="V35" s="117"/>
      <c r="W35" s="117"/>
      <c r="X35" s="117"/>
      <c r="Y35" s="117"/>
      <c r="Z35" s="117"/>
      <c r="AA35" s="117"/>
    </row>
    <row r="36" spans="2:27" x14ac:dyDescent="0.25">
      <c r="B36" s="118"/>
      <c r="C36" s="118"/>
      <c r="D36" s="118"/>
      <c r="E36" s="118"/>
      <c r="F36" s="118"/>
      <c r="G36" s="118"/>
      <c r="H36" s="118"/>
      <c r="I36" s="118"/>
      <c r="T36" s="117"/>
      <c r="U36" s="117"/>
      <c r="V36" s="117"/>
      <c r="W36" s="117"/>
      <c r="X36" s="117"/>
      <c r="Y36" s="117"/>
      <c r="Z36" s="117"/>
      <c r="AA36" s="117"/>
    </row>
    <row r="37" spans="2:27" x14ac:dyDescent="0.25">
      <c r="B37" s="118"/>
      <c r="C37" s="118"/>
      <c r="D37" s="118"/>
      <c r="E37" s="118"/>
      <c r="F37" s="118"/>
      <c r="G37" s="118"/>
      <c r="H37" s="118"/>
      <c r="I37" s="118"/>
      <c r="T37" s="117"/>
      <c r="U37" s="117"/>
      <c r="V37" s="117"/>
      <c r="W37" s="117"/>
      <c r="X37" s="117"/>
      <c r="Y37" s="117"/>
      <c r="Z37" s="117"/>
      <c r="AA37" s="117"/>
    </row>
    <row r="38" spans="2:27" x14ac:dyDescent="0.25">
      <c r="B38" s="118"/>
      <c r="C38" s="118"/>
      <c r="D38" s="118"/>
      <c r="E38" s="118"/>
      <c r="F38" s="118"/>
      <c r="G38" s="118"/>
      <c r="H38" s="118"/>
      <c r="I38" s="118"/>
      <c r="T38" s="117"/>
      <c r="U38" s="117"/>
      <c r="V38" s="117"/>
      <c r="W38" s="117"/>
      <c r="X38" s="117"/>
      <c r="Y38" s="117"/>
      <c r="Z38" s="117"/>
      <c r="AA38" s="117"/>
    </row>
    <row r="39" spans="2:27" x14ac:dyDescent="0.25">
      <c r="B39" s="118"/>
      <c r="C39" s="118"/>
      <c r="D39" s="118"/>
      <c r="E39" s="118"/>
      <c r="F39" s="118"/>
      <c r="G39" s="118"/>
      <c r="H39" s="118"/>
      <c r="I39" s="118"/>
      <c r="T39" s="117"/>
      <c r="U39" s="117"/>
      <c r="V39" s="117"/>
      <c r="W39" s="117"/>
      <c r="X39" s="117"/>
      <c r="Y39" s="117"/>
      <c r="Z39" s="117"/>
      <c r="AA39" s="117"/>
    </row>
    <row r="40" spans="2:27" x14ac:dyDescent="0.25">
      <c r="B40" s="118"/>
      <c r="C40" s="118"/>
      <c r="D40" s="118"/>
      <c r="E40" s="118"/>
      <c r="F40" s="118"/>
      <c r="G40" s="118"/>
      <c r="H40" s="118"/>
      <c r="I40" s="118"/>
      <c r="T40" s="117"/>
      <c r="U40" s="117"/>
      <c r="V40" s="117"/>
      <c r="W40" s="117"/>
      <c r="X40" s="117"/>
      <c r="Y40" s="117"/>
      <c r="Z40" s="117"/>
      <c r="AA40" s="117"/>
    </row>
    <row r="41" spans="2:27" x14ac:dyDescent="0.25">
      <c r="B41" s="118"/>
      <c r="C41" s="118"/>
      <c r="D41" s="118"/>
      <c r="E41" s="118"/>
      <c r="F41" s="118"/>
      <c r="G41" s="118"/>
      <c r="H41" s="118"/>
      <c r="I41" s="118"/>
      <c r="T41" s="117"/>
      <c r="U41" s="117"/>
      <c r="V41" s="117"/>
      <c r="W41" s="117"/>
      <c r="X41" s="117"/>
      <c r="Y41" s="117"/>
      <c r="Z41" s="117"/>
      <c r="AA41" s="117"/>
    </row>
    <row r="42" spans="2:27" x14ac:dyDescent="0.25">
      <c r="B42" s="118"/>
      <c r="C42" s="118"/>
      <c r="D42" s="118"/>
      <c r="E42" s="118"/>
      <c r="F42" s="118"/>
      <c r="G42" s="118"/>
      <c r="H42" s="118"/>
      <c r="I42" s="118"/>
      <c r="T42" s="117"/>
      <c r="U42" s="117"/>
      <c r="V42" s="117"/>
      <c r="W42" s="117"/>
      <c r="X42" s="117"/>
      <c r="Y42" s="117"/>
      <c r="Z42" s="117"/>
      <c r="AA42" s="117"/>
    </row>
    <row r="43" spans="2:27" x14ac:dyDescent="0.25">
      <c r="B43" s="118"/>
      <c r="C43" s="118"/>
      <c r="D43" s="118"/>
      <c r="E43" s="118"/>
      <c r="F43" s="118"/>
      <c r="G43" s="118"/>
      <c r="H43" s="118"/>
      <c r="I43" s="118"/>
      <c r="T43" s="117"/>
      <c r="U43" s="117"/>
      <c r="V43" s="117"/>
      <c r="W43" s="117"/>
      <c r="X43" s="117"/>
      <c r="Y43" s="117"/>
      <c r="Z43" s="117"/>
      <c r="AA43" s="117"/>
    </row>
    <row r="44" spans="2:27" x14ac:dyDescent="0.25">
      <c r="B44" s="118"/>
      <c r="C44" s="118"/>
      <c r="D44" s="118"/>
      <c r="E44" s="118"/>
      <c r="F44" s="118"/>
      <c r="G44" s="118"/>
      <c r="H44" s="118"/>
      <c r="I44" s="118"/>
      <c r="T44" s="117"/>
      <c r="U44" s="117"/>
      <c r="V44" s="117"/>
      <c r="W44" s="117"/>
      <c r="X44" s="117"/>
      <c r="Y44" s="117"/>
      <c r="Z44" s="117"/>
      <c r="AA44" s="117"/>
    </row>
    <row r="45" spans="2:27" x14ac:dyDescent="0.25">
      <c r="B45" s="118"/>
      <c r="C45" s="118"/>
      <c r="D45" s="118"/>
      <c r="E45" s="118"/>
      <c r="F45" s="118"/>
      <c r="G45" s="118"/>
      <c r="H45" s="118"/>
      <c r="I45" s="118"/>
      <c r="T45" s="117"/>
      <c r="U45" s="117"/>
      <c r="V45" s="117"/>
      <c r="W45" s="117"/>
      <c r="X45" s="117"/>
      <c r="Y45" s="117"/>
      <c r="Z45" s="117"/>
      <c r="AA45" s="117"/>
    </row>
    <row r="46" spans="2:27" x14ac:dyDescent="0.25">
      <c r="B46" s="118"/>
      <c r="C46" s="118"/>
      <c r="D46" s="118"/>
      <c r="E46" s="118"/>
      <c r="F46" s="118"/>
      <c r="G46" s="118"/>
      <c r="H46" s="118"/>
      <c r="I46" s="118"/>
      <c r="T46" s="117"/>
      <c r="U46" s="117"/>
      <c r="V46" s="117"/>
      <c r="W46" s="117"/>
      <c r="X46" s="117"/>
      <c r="Y46" s="117"/>
      <c r="Z46" s="117"/>
      <c r="AA46" s="117"/>
    </row>
    <row r="47" spans="2:27" x14ac:dyDescent="0.25">
      <c r="B47" s="118"/>
      <c r="C47" s="118"/>
      <c r="D47" s="118"/>
      <c r="E47" s="118"/>
      <c r="F47" s="118"/>
      <c r="G47" s="118"/>
      <c r="H47" s="118"/>
      <c r="I47" s="118"/>
      <c r="T47" s="117"/>
      <c r="U47" s="117"/>
      <c r="V47" s="117"/>
      <c r="W47" s="117"/>
      <c r="X47" s="117"/>
      <c r="Y47" s="117"/>
      <c r="Z47" s="117"/>
      <c r="AA47" s="117"/>
    </row>
    <row r="48" spans="2:27" x14ac:dyDescent="0.25">
      <c r="B48" s="118"/>
      <c r="C48" s="118"/>
      <c r="D48" s="118"/>
      <c r="E48" s="118"/>
      <c r="F48" s="118"/>
      <c r="G48" s="118"/>
      <c r="H48" s="118"/>
      <c r="I48" s="118"/>
      <c r="T48" s="117"/>
      <c r="U48" s="117"/>
      <c r="V48" s="117"/>
      <c r="W48" s="117"/>
      <c r="X48" s="117"/>
      <c r="Y48" s="117"/>
      <c r="Z48" s="117"/>
      <c r="AA48" s="117"/>
    </row>
    <row r="49" spans="2:27" x14ac:dyDescent="0.25">
      <c r="B49" s="118"/>
      <c r="C49" s="118"/>
      <c r="D49" s="118"/>
      <c r="E49" s="118"/>
      <c r="F49" s="118"/>
      <c r="G49" s="118"/>
      <c r="H49" s="118"/>
      <c r="I49" s="118"/>
      <c r="T49" s="117"/>
      <c r="U49" s="117"/>
      <c r="V49" s="117"/>
      <c r="W49" s="117"/>
      <c r="X49" s="117"/>
      <c r="Y49" s="117"/>
      <c r="Z49" s="117"/>
      <c r="AA49" s="117"/>
    </row>
    <row r="50" spans="2:27" x14ac:dyDescent="0.25">
      <c r="B50" s="118"/>
      <c r="C50" s="118"/>
      <c r="D50" s="118"/>
      <c r="E50" s="118"/>
      <c r="F50" s="118"/>
      <c r="G50" s="118"/>
      <c r="H50" s="118"/>
      <c r="I50" s="118"/>
      <c r="T50" s="117"/>
      <c r="U50" s="117"/>
      <c r="V50" s="117"/>
      <c r="W50" s="117"/>
      <c r="X50" s="117"/>
      <c r="Y50" s="117"/>
      <c r="Z50" s="117"/>
      <c r="AA50" s="117"/>
    </row>
    <row r="51" spans="2:27" x14ac:dyDescent="0.25">
      <c r="B51" s="118"/>
      <c r="C51" s="118"/>
      <c r="D51" s="118"/>
      <c r="E51" s="118"/>
      <c r="F51" s="118"/>
      <c r="G51" s="118"/>
      <c r="H51" s="118"/>
      <c r="I51" s="118"/>
      <c r="T51" s="117"/>
      <c r="U51" s="117"/>
      <c r="V51" s="117"/>
      <c r="W51" s="117"/>
      <c r="X51" s="117"/>
      <c r="Y51" s="117"/>
      <c r="Z51" s="117"/>
      <c r="AA51" s="117"/>
    </row>
    <row r="52" spans="2:27" x14ac:dyDescent="0.25">
      <c r="B52" s="118"/>
      <c r="C52" s="118"/>
      <c r="D52" s="118"/>
      <c r="E52" s="118"/>
      <c r="F52" s="118"/>
      <c r="G52" s="118"/>
      <c r="H52" s="118"/>
      <c r="I52" s="118"/>
      <c r="T52" s="117"/>
      <c r="U52" s="117"/>
      <c r="V52" s="117"/>
      <c r="W52" s="117"/>
      <c r="X52" s="117"/>
      <c r="Y52" s="117"/>
      <c r="Z52" s="117"/>
      <c r="AA52" s="117"/>
    </row>
    <row r="53" spans="2:27" x14ac:dyDescent="0.25">
      <c r="B53" s="118"/>
      <c r="C53" s="118"/>
      <c r="D53" s="118"/>
      <c r="E53" s="118"/>
      <c r="F53" s="118"/>
      <c r="G53" s="118"/>
      <c r="H53" s="118"/>
      <c r="I53" s="118"/>
      <c r="T53" s="117"/>
      <c r="U53" s="117"/>
      <c r="V53" s="117"/>
      <c r="W53" s="117"/>
      <c r="X53" s="117"/>
      <c r="Y53" s="117"/>
      <c r="Z53" s="117"/>
      <c r="AA53" s="117"/>
    </row>
    <row r="54" spans="2:27" x14ac:dyDescent="0.25">
      <c r="B54" s="118"/>
      <c r="C54" s="118"/>
      <c r="D54" s="118"/>
      <c r="E54" s="118"/>
      <c r="F54" s="118"/>
      <c r="G54" s="118"/>
      <c r="H54" s="118"/>
      <c r="I54" s="118"/>
      <c r="T54" s="117"/>
      <c r="U54" s="117"/>
      <c r="V54" s="117"/>
      <c r="W54" s="117"/>
      <c r="X54" s="117"/>
      <c r="Y54" s="117"/>
      <c r="Z54" s="117"/>
      <c r="AA54" s="117"/>
    </row>
    <row r="55" spans="2:27" x14ac:dyDescent="0.25">
      <c r="B55" s="118"/>
      <c r="C55" s="118"/>
      <c r="D55" s="118"/>
      <c r="E55" s="118"/>
      <c r="F55" s="118"/>
      <c r="G55" s="118"/>
      <c r="H55" s="118"/>
      <c r="I55" s="118"/>
      <c r="T55" s="117"/>
      <c r="U55" s="117"/>
      <c r="V55" s="117"/>
      <c r="W55" s="117"/>
      <c r="X55" s="117"/>
      <c r="Y55" s="117"/>
      <c r="Z55" s="117"/>
      <c r="AA55" s="117"/>
    </row>
    <row r="56" spans="2:27" x14ac:dyDescent="0.25">
      <c r="B56" s="118"/>
      <c r="C56" s="118"/>
      <c r="D56" s="118"/>
      <c r="E56" s="118"/>
      <c r="F56" s="118"/>
      <c r="G56" s="118"/>
      <c r="H56" s="118"/>
      <c r="I56" s="118"/>
      <c r="T56" s="117"/>
      <c r="U56" s="117"/>
      <c r="V56" s="117"/>
      <c r="W56" s="117"/>
      <c r="X56" s="117"/>
      <c r="Y56" s="117"/>
      <c r="Z56" s="117"/>
      <c r="AA56" s="117"/>
    </row>
    <row r="57" spans="2:27" x14ac:dyDescent="0.25">
      <c r="B57" s="118"/>
      <c r="C57" s="118"/>
      <c r="D57" s="118"/>
      <c r="E57" s="118"/>
      <c r="F57" s="118"/>
      <c r="G57" s="118"/>
      <c r="H57" s="118"/>
      <c r="I57" s="118"/>
      <c r="T57" s="117"/>
      <c r="U57" s="117"/>
      <c r="V57" s="117"/>
      <c r="W57" s="117"/>
      <c r="X57" s="117"/>
      <c r="Y57" s="117"/>
      <c r="Z57" s="117"/>
      <c r="AA57" s="117"/>
    </row>
    <row r="58" spans="2:27" x14ac:dyDescent="0.25">
      <c r="B58" s="118"/>
      <c r="C58" s="118"/>
      <c r="D58" s="118"/>
      <c r="E58" s="118"/>
      <c r="F58" s="118"/>
      <c r="G58" s="118"/>
      <c r="H58" s="118"/>
      <c r="I58" s="118"/>
      <c r="T58" s="117"/>
      <c r="U58" s="117"/>
      <c r="V58" s="117"/>
      <c r="W58" s="117"/>
      <c r="X58" s="117"/>
      <c r="Y58" s="117"/>
      <c r="Z58" s="117"/>
      <c r="AA58" s="117"/>
    </row>
    <row r="59" spans="2:27" x14ac:dyDescent="0.25">
      <c r="B59" s="118"/>
      <c r="C59" s="118"/>
      <c r="D59" s="118"/>
      <c r="E59" s="118"/>
      <c r="F59" s="118"/>
      <c r="G59" s="118"/>
      <c r="H59" s="118"/>
      <c r="I59" s="118"/>
      <c r="T59" s="117"/>
      <c r="U59" s="117"/>
      <c r="V59" s="117"/>
      <c r="W59" s="117"/>
      <c r="X59" s="117"/>
      <c r="Y59" s="117"/>
      <c r="Z59" s="117"/>
      <c r="AA59" s="117"/>
    </row>
    <row r="60" spans="2:27" x14ac:dyDescent="0.25">
      <c r="B60" s="118"/>
      <c r="C60" s="118"/>
      <c r="D60" s="118"/>
      <c r="E60" s="118"/>
      <c r="F60" s="118"/>
      <c r="G60" s="118"/>
      <c r="H60" s="118"/>
      <c r="I60" s="118"/>
      <c r="T60" s="117"/>
      <c r="U60" s="117"/>
      <c r="V60" s="117"/>
      <c r="W60" s="117"/>
      <c r="X60" s="117"/>
      <c r="Y60" s="117"/>
      <c r="Z60" s="117"/>
      <c r="AA60" s="117"/>
    </row>
    <row r="61" spans="2:27" x14ac:dyDescent="0.25">
      <c r="B61" s="118"/>
      <c r="C61" s="118"/>
      <c r="D61" s="118"/>
      <c r="E61" s="118"/>
      <c r="F61" s="118"/>
      <c r="G61" s="118"/>
      <c r="H61" s="118"/>
      <c r="I61" s="118"/>
      <c r="T61" s="117"/>
      <c r="U61" s="117"/>
      <c r="V61" s="117"/>
      <c r="W61" s="117"/>
      <c r="X61" s="117"/>
      <c r="Y61" s="117"/>
      <c r="Z61" s="117"/>
      <c r="AA61" s="117"/>
    </row>
    <row r="62" spans="2:27" x14ac:dyDescent="0.25">
      <c r="B62" s="118"/>
      <c r="C62" s="118"/>
      <c r="D62" s="118"/>
      <c r="E62" s="118"/>
      <c r="F62" s="118"/>
      <c r="G62" s="118"/>
      <c r="H62" s="118"/>
      <c r="I62" s="118"/>
      <c r="T62" s="117"/>
      <c r="U62" s="117"/>
      <c r="V62" s="117"/>
      <c r="W62" s="117"/>
      <c r="X62" s="117"/>
      <c r="Y62" s="117"/>
      <c r="Z62" s="117"/>
      <c r="AA62" s="117"/>
    </row>
    <row r="63" spans="2:27" x14ac:dyDescent="0.25">
      <c r="B63" s="118"/>
      <c r="C63" s="118"/>
      <c r="D63" s="118"/>
      <c r="E63" s="118"/>
      <c r="F63" s="118"/>
      <c r="G63" s="118"/>
      <c r="H63" s="118"/>
      <c r="I63" s="118"/>
      <c r="T63" s="117"/>
      <c r="U63" s="117"/>
      <c r="V63" s="117"/>
      <c r="W63" s="117"/>
      <c r="X63" s="117"/>
      <c r="Y63" s="117"/>
      <c r="Z63" s="117"/>
      <c r="AA63" s="117"/>
    </row>
    <row r="64" spans="2:27" x14ac:dyDescent="0.25">
      <c r="B64" s="118"/>
      <c r="C64" s="118"/>
      <c r="D64" s="118"/>
      <c r="E64" s="118"/>
      <c r="F64" s="118"/>
      <c r="G64" s="118"/>
      <c r="H64" s="118"/>
      <c r="I64" s="118"/>
      <c r="T64" s="117"/>
      <c r="U64" s="117"/>
      <c r="V64" s="117"/>
      <c r="W64" s="117"/>
      <c r="X64" s="117"/>
      <c r="Y64" s="117"/>
      <c r="Z64" s="117"/>
      <c r="AA64" s="117"/>
    </row>
    <row r="65" spans="2:27" x14ac:dyDescent="0.25">
      <c r="B65" s="118"/>
      <c r="C65" s="118"/>
      <c r="D65" s="118"/>
      <c r="E65" s="118"/>
      <c r="F65" s="118"/>
      <c r="G65" s="118"/>
      <c r="H65" s="118"/>
      <c r="I65" s="118"/>
      <c r="T65" s="117"/>
      <c r="U65" s="117"/>
      <c r="V65" s="117"/>
      <c r="W65" s="117"/>
      <c r="X65" s="117"/>
      <c r="Y65" s="117"/>
      <c r="Z65" s="117"/>
      <c r="AA65" s="117"/>
    </row>
    <row r="66" spans="2:27" x14ac:dyDescent="0.25">
      <c r="B66" s="118"/>
      <c r="C66" s="118"/>
      <c r="D66" s="118"/>
      <c r="E66" s="118"/>
      <c r="F66" s="118"/>
      <c r="G66" s="118"/>
      <c r="H66" s="118"/>
      <c r="I66" s="118"/>
      <c r="T66" s="117"/>
      <c r="U66" s="117"/>
      <c r="V66" s="117"/>
      <c r="W66" s="117"/>
      <c r="X66" s="117"/>
      <c r="Y66" s="117"/>
      <c r="Z66" s="117"/>
      <c r="AA66" s="117"/>
    </row>
    <row r="67" spans="2:27" x14ac:dyDescent="0.25">
      <c r="B67" s="118"/>
      <c r="C67" s="118"/>
      <c r="D67" s="118"/>
      <c r="E67" s="118"/>
      <c r="F67" s="118"/>
      <c r="G67" s="118"/>
      <c r="H67" s="118"/>
      <c r="I67" s="118"/>
      <c r="T67" s="117"/>
      <c r="U67" s="117"/>
      <c r="V67" s="117"/>
      <c r="W67" s="117"/>
      <c r="X67" s="117"/>
      <c r="Y67" s="117"/>
      <c r="Z67" s="117"/>
      <c r="AA67" s="117"/>
    </row>
    <row r="68" spans="2:27" x14ac:dyDescent="0.25">
      <c r="B68" s="118"/>
      <c r="C68" s="118"/>
      <c r="D68" s="118"/>
      <c r="E68" s="118"/>
      <c r="F68" s="118"/>
      <c r="G68" s="118"/>
      <c r="H68" s="118"/>
      <c r="I68" s="118"/>
      <c r="T68" s="117"/>
      <c r="U68" s="117"/>
      <c r="V68" s="117"/>
      <c r="W68" s="117"/>
      <c r="X68" s="117"/>
      <c r="Y68" s="117"/>
      <c r="Z68" s="117"/>
      <c r="AA68" s="117"/>
    </row>
    <row r="69" spans="2:27" x14ac:dyDescent="0.25">
      <c r="B69" s="118"/>
      <c r="C69" s="118"/>
      <c r="D69" s="118"/>
      <c r="E69" s="118"/>
      <c r="F69" s="118"/>
      <c r="G69" s="118"/>
      <c r="H69" s="118"/>
      <c r="I69" s="118"/>
      <c r="T69" s="117"/>
      <c r="U69" s="117"/>
      <c r="V69" s="117"/>
      <c r="W69" s="117"/>
      <c r="X69" s="117"/>
      <c r="Y69" s="117"/>
      <c r="Z69" s="117"/>
      <c r="AA69" s="117"/>
    </row>
    <row r="70" spans="2:27" x14ac:dyDescent="0.25">
      <c r="B70" s="118"/>
      <c r="C70" s="118"/>
      <c r="D70" s="118"/>
      <c r="E70" s="118"/>
      <c r="F70" s="118"/>
      <c r="G70" s="118"/>
      <c r="H70" s="118"/>
      <c r="I70" s="118"/>
      <c r="T70" s="117"/>
      <c r="U70" s="117"/>
      <c r="V70" s="117"/>
      <c r="W70" s="117"/>
      <c r="X70" s="117"/>
      <c r="Y70" s="117"/>
      <c r="Z70" s="117"/>
      <c r="AA70" s="117"/>
    </row>
    <row r="71" spans="2:27" x14ac:dyDescent="0.25">
      <c r="B71" s="118"/>
      <c r="C71" s="118"/>
      <c r="D71" s="118"/>
      <c r="E71" s="118"/>
      <c r="F71" s="118"/>
      <c r="G71" s="118"/>
      <c r="H71" s="118"/>
      <c r="I71" s="118"/>
      <c r="T71" s="117"/>
      <c r="U71" s="117"/>
      <c r="V71" s="117"/>
      <c r="W71" s="117"/>
      <c r="X71" s="117"/>
      <c r="Y71" s="117"/>
      <c r="Z71" s="117"/>
      <c r="AA71" s="117"/>
    </row>
    <row r="72" spans="2:27" x14ac:dyDescent="0.25">
      <c r="B72" s="118"/>
      <c r="C72" s="118"/>
      <c r="D72" s="118"/>
      <c r="E72" s="118"/>
      <c r="F72" s="118"/>
      <c r="G72" s="118"/>
      <c r="H72" s="118"/>
      <c r="I72" s="118"/>
      <c r="T72" s="117"/>
      <c r="U72" s="117"/>
      <c r="V72" s="117"/>
      <c r="W72" s="117"/>
      <c r="X72" s="117"/>
      <c r="Y72" s="117"/>
      <c r="Z72" s="117"/>
      <c r="AA72" s="117"/>
    </row>
    <row r="73" spans="2:27" x14ac:dyDescent="0.25">
      <c r="B73" s="118"/>
      <c r="C73" s="118"/>
      <c r="D73" s="118"/>
      <c r="E73" s="118"/>
      <c r="F73" s="118"/>
      <c r="G73" s="118"/>
      <c r="H73" s="118"/>
      <c r="I73" s="118"/>
      <c r="T73" s="117"/>
      <c r="U73" s="117"/>
      <c r="V73" s="117"/>
      <c r="W73" s="117"/>
      <c r="X73" s="117"/>
      <c r="Y73" s="117"/>
      <c r="Z73" s="117"/>
      <c r="AA73" s="117"/>
    </row>
    <row r="74" spans="2:27" x14ac:dyDescent="0.25">
      <c r="B74" s="118"/>
      <c r="C74" s="118"/>
      <c r="D74" s="118"/>
      <c r="E74" s="118"/>
      <c r="F74" s="118"/>
      <c r="G74" s="118"/>
      <c r="H74" s="118"/>
      <c r="I74" s="118"/>
      <c r="T74" s="117"/>
      <c r="U74" s="117"/>
      <c r="V74" s="117"/>
      <c r="W74" s="117"/>
      <c r="X74" s="117"/>
      <c r="Y74" s="117"/>
      <c r="Z74" s="117"/>
      <c r="AA74" s="117"/>
    </row>
    <row r="75" spans="2:27" x14ac:dyDescent="0.25">
      <c r="B75" s="118"/>
      <c r="C75" s="118"/>
      <c r="D75" s="118"/>
      <c r="E75" s="118"/>
      <c r="F75" s="118"/>
      <c r="G75" s="118"/>
      <c r="H75" s="118"/>
      <c r="I75" s="118"/>
      <c r="T75" s="117"/>
      <c r="U75" s="117"/>
      <c r="V75" s="117"/>
      <c r="W75" s="117"/>
      <c r="X75" s="117"/>
      <c r="Y75" s="117"/>
      <c r="Z75" s="117"/>
      <c r="AA75" s="117"/>
    </row>
    <row r="76" spans="2:27" x14ac:dyDescent="0.25">
      <c r="B76" s="118"/>
      <c r="C76" s="118"/>
      <c r="D76" s="118"/>
      <c r="E76" s="118"/>
      <c r="F76" s="118"/>
      <c r="G76" s="118"/>
      <c r="H76" s="118"/>
      <c r="I76" s="118"/>
      <c r="T76" s="117"/>
      <c r="U76" s="117"/>
      <c r="V76" s="117"/>
      <c r="W76" s="117"/>
      <c r="X76" s="117"/>
      <c r="Y76" s="117"/>
      <c r="Z76" s="117"/>
      <c r="AA76" s="117"/>
    </row>
    <row r="77" spans="2:27" x14ac:dyDescent="0.25">
      <c r="B77" s="118"/>
      <c r="C77" s="118"/>
      <c r="D77" s="118"/>
      <c r="E77" s="118"/>
      <c r="F77" s="118"/>
      <c r="G77" s="118"/>
      <c r="H77" s="118"/>
      <c r="I77" s="118"/>
      <c r="T77" s="117"/>
      <c r="U77" s="117"/>
      <c r="V77" s="117"/>
      <c r="W77" s="117"/>
      <c r="X77" s="117"/>
      <c r="Y77" s="117"/>
      <c r="Z77" s="117"/>
      <c r="AA77" s="117"/>
    </row>
    <row r="78" spans="2:27" x14ac:dyDescent="0.25">
      <c r="B78" s="118"/>
      <c r="C78" s="118"/>
      <c r="D78" s="118"/>
      <c r="E78" s="118"/>
      <c r="F78" s="118"/>
      <c r="G78" s="118"/>
      <c r="H78" s="118"/>
      <c r="I78" s="118"/>
      <c r="T78" s="117"/>
      <c r="U78" s="117"/>
      <c r="V78" s="117"/>
      <c r="W78" s="117"/>
      <c r="X78" s="117"/>
      <c r="Y78" s="117"/>
      <c r="Z78" s="117"/>
      <c r="AA78" s="117"/>
    </row>
    <row r="79" spans="2:27" x14ac:dyDescent="0.25">
      <c r="B79" s="118"/>
      <c r="C79" s="118"/>
      <c r="D79" s="118"/>
      <c r="E79" s="118"/>
      <c r="F79" s="118"/>
      <c r="G79" s="118"/>
      <c r="H79" s="118"/>
      <c r="I79" s="118"/>
      <c r="T79" s="117"/>
      <c r="U79" s="117"/>
      <c r="V79" s="117"/>
      <c r="W79" s="117"/>
      <c r="X79" s="117"/>
      <c r="Y79" s="117"/>
      <c r="Z79" s="117"/>
      <c r="AA79" s="117"/>
    </row>
    <row r="80" spans="2:27" x14ac:dyDescent="0.25">
      <c r="B80" s="118"/>
      <c r="C80" s="118"/>
      <c r="D80" s="118"/>
      <c r="E80" s="118"/>
      <c r="F80" s="118"/>
      <c r="G80" s="118"/>
      <c r="H80" s="118"/>
      <c r="I80" s="118"/>
      <c r="T80" s="117"/>
      <c r="U80" s="117"/>
      <c r="V80" s="117"/>
      <c r="W80" s="117"/>
      <c r="X80" s="117"/>
      <c r="Y80" s="117"/>
      <c r="Z80" s="117"/>
      <c r="AA80" s="117"/>
    </row>
    <row r="81" spans="2:27" x14ac:dyDescent="0.25">
      <c r="B81" s="118"/>
      <c r="C81" s="118"/>
      <c r="D81" s="118"/>
      <c r="E81" s="118"/>
      <c r="F81" s="118"/>
      <c r="G81" s="118"/>
      <c r="H81" s="118"/>
      <c r="I81" s="118"/>
      <c r="T81" s="117"/>
      <c r="U81" s="117"/>
      <c r="V81" s="117"/>
      <c r="W81" s="117"/>
      <c r="X81" s="117"/>
      <c r="Y81" s="117"/>
      <c r="Z81" s="117"/>
      <c r="AA81" s="117"/>
    </row>
    <row r="82" spans="2:27" x14ac:dyDescent="0.25">
      <c r="B82" s="118"/>
      <c r="C82" s="118"/>
      <c r="D82" s="118"/>
      <c r="E82" s="118"/>
      <c r="F82" s="118"/>
      <c r="G82" s="118"/>
      <c r="H82" s="118"/>
      <c r="I82" s="118"/>
      <c r="T82" s="117"/>
      <c r="U82" s="117"/>
      <c r="V82" s="117"/>
      <c r="W82" s="117"/>
      <c r="X82" s="117"/>
      <c r="Y82" s="117"/>
      <c r="Z82" s="117"/>
      <c r="AA82" s="117"/>
    </row>
    <row r="83" spans="2:27" x14ac:dyDescent="0.25">
      <c r="B83" s="118"/>
      <c r="C83" s="118"/>
      <c r="D83" s="118"/>
      <c r="E83" s="118"/>
      <c r="F83" s="118"/>
      <c r="G83" s="118"/>
      <c r="H83" s="118"/>
      <c r="I83" s="118"/>
      <c r="T83" s="117"/>
      <c r="U83" s="117"/>
      <c r="V83" s="117"/>
      <c r="W83" s="117"/>
      <c r="X83" s="117"/>
      <c r="Y83" s="117"/>
      <c r="Z83" s="117"/>
      <c r="AA83" s="117"/>
    </row>
    <row r="84" spans="2:27" x14ac:dyDescent="0.25">
      <c r="B84" s="118"/>
      <c r="C84" s="118"/>
      <c r="D84" s="118"/>
      <c r="E84" s="118"/>
      <c r="F84" s="118"/>
      <c r="G84" s="118"/>
      <c r="H84" s="118"/>
      <c r="I84" s="118"/>
      <c r="T84" s="117"/>
      <c r="U84" s="117"/>
      <c r="V84" s="117"/>
      <c r="W84" s="117"/>
      <c r="X84" s="117"/>
      <c r="Y84" s="117"/>
      <c r="Z84" s="117"/>
      <c r="AA84" s="117"/>
    </row>
    <row r="85" spans="2:27" x14ac:dyDescent="0.25">
      <c r="B85" s="118"/>
      <c r="C85" s="118"/>
      <c r="D85" s="118"/>
      <c r="E85" s="118"/>
      <c r="F85" s="118"/>
      <c r="G85" s="118"/>
      <c r="H85" s="118"/>
      <c r="I85" s="118"/>
      <c r="T85" s="117"/>
      <c r="U85" s="117"/>
      <c r="V85" s="117"/>
      <c r="W85" s="117"/>
      <c r="X85" s="117"/>
      <c r="Y85" s="117"/>
      <c r="Z85" s="117"/>
      <c r="AA85" s="117"/>
    </row>
    <row r="86" spans="2:27" x14ac:dyDescent="0.25">
      <c r="B86" s="118"/>
      <c r="C86" s="118"/>
      <c r="D86" s="118"/>
      <c r="E86" s="118"/>
      <c r="F86" s="118"/>
      <c r="G86" s="118"/>
      <c r="H86" s="118"/>
      <c r="I86" s="118"/>
      <c r="T86" s="117"/>
      <c r="U86" s="117"/>
      <c r="V86" s="117"/>
      <c r="W86" s="117"/>
      <c r="X86" s="117"/>
      <c r="Y86" s="117"/>
      <c r="Z86" s="117"/>
      <c r="AA86" s="117"/>
    </row>
    <row r="87" spans="2:27" x14ac:dyDescent="0.25">
      <c r="B87" s="118"/>
      <c r="C87" s="118"/>
      <c r="D87" s="118"/>
      <c r="E87" s="118"/>
      <c r="F87" s="118"/>
      <c r="G87" s="118"/>
      <c r="H87" s="118"/>
      <c r="I87" s="118"/>
      <c r="T87" s="117"/>
      <c r="U87" s="117"/>
      <c r="V87" s="117"/>
      <c r="W87" s="117"/>
      <c r="X87" s="117"/>
      <c r="Y87" s="117"/>
      <c r="Z87" s="117"/>
      <c r="AA87" s="117"/>
    </row>
    <row r="88" spans="2:27" x14ac:dyDescent="0.25">
      <c r="B88" s="118"/>
      <c r="C88" s="118"/>
      <c r="D88" s="118"/>
      <c r="E88" s="118"/>
      <c r="F88" s="118"/>
      <c r="G88" s="118"/>
      <c r="H88" s="118"/>
      <c r="I88" s="118"/>
      <c r="T88" s="117"/>
      <c r="U88" s="117"/>
      <c r="V88" s="117"/>
      <c r="W88" s="117"/>
      <c r="X88" s="117"/>
      <c r="Y88" s="117"/>
      <c r="Z88" s="117"/>
      <c r="AA88" s="117"/>
    </row>
    <row r="89" spans="2:27" x14ac:dyDescent="0.25">
      <c r="B89" s="118"/>
      <c r="C89" s="118"/>
      <c r="D89" s="118"/>
      <c r="E89" s="118"/>
      <c r="F89" s="118"/>
      <c r="G89" s="118"/>
      <c r="H89" s="118"/>
      <c r="I89" s="118"/>
      <c r="T89" s="117"/>
      <c r="U89" s="117"/>
      <c r="V89" s="117"/>
      <c r="W89" s="117"/>
      <c r="X89" s="117"/>
      <c r="Y89" s="117"/>
      <c r="Z89" s="117"/>
      <c r="AA89" s="117"/>
    </row>
    <row r="90" spans="2:27" x14ac:dyDescent="0.25">
      <c r="B90" s="118"/>
      <c r="C90" s="118"/>
      <c r="D90" s="118"/>
      <c r="E90" s="118"/>
      <c r="F90" s="118"/>
      <c r="G90" s="118"/>
      <c r="H90" s="118"/>
      <c r="I90" s="118"/>
      <c r="T90" s="117"/>
      <c r="U90" s="117"/>
      <c r="V90" s="117"/>
      <c r="W90" s="117"/>
      <c r="X90" s="117"/>
      <c r="Y90" s="117"/>
      <c r="Z90" s="117"/>
      <c r="AA90" s="117"/>
    </row>
    <row r="91" spans="2:27" x14ac:dyDescent="0.25">
      <c r="B91" s="118"/>
      <c r="C91" s="118"/>
      <c r="D91" s="118"/>
      <c r="E91" s="118"/>
      <c r="F91" s="118"/>
      <c r="G91" s="118"/>
      <c r="H91" s="118"/>
      <c r="I91" s="118"/>
      <c r="T91" s="117"/>
      <c r="U91" s="117"/>
      <c r="V91" s="117"/>
      <c r="W91" s="117"/>
      <c r="X91" s="117"/>
      <c r="Y91" s="117"/>
      <c r="Z91" s="117"/>
      <c r="AA91" s="117"/>
    </row>
    <row r="92" spans="2:27" x14ac:dyDescent="0.25">
      <c r="B92" s="118"/>
      <c r="C92" s="118"/>
      <c r="D92" s="118"/>
      <c r="E92" s="118"/>
      <c r="F92" s="118"/>
      <c r="G92" s="118"/>
      <c r="H92" s="118"/>
      <c r="I92" s="118"/>
      <c r="T92" s="117"/>
      <c r="U92" s="117"/>
      <c r="V92" s="117"/>
      <c r="W92" s="117"/>
      <c r="X92" s="117"/>
      <c r="Y92" s="117"/>
      <c r="Z92" s="117"/>
      <c r="AA92" s="117"/>
    </row>
    <row r="93" spans="2:27" x14ac:dyDescent="0.25">
      <c r="B93" s="118"/>
      <c r="C93" s="118"/>
      <c r="D93" s="118"/>
      <c r="E93" s="118"/>
      <c r="F93" s="118"/>
      <c r="G93" s="118"/>
      <c r="H93" s="118"/>
      <c r="I93" s="118"/>
      <c r="T93" s="117"/>
      <c r="U93" s="117"/>
      <c r="V93" s="117"/>
      <c r="W93" s="117"/>
      <c r="X93" s="117"/>
      <c r="Y93" s="117"/>
      <c r="Z93" s="117"/>
      <c r="AA93" s="117"/>
    </row>
    <row r="94" spans="2:27" x14ac:dyDescent="0.25">
      <c r="B94" s="118"/>
      <c r="C94" s="118"/>
      <c r="D94" s="118"/>
      <c r="E94" s="118"/>
      <c r="F94" s="118"/>
      <c r="G94" s="118"/>
      <c r="H94" s="118"/>
      <c r="I94" s="118"/>
      <c r="T94" s="117"/>
      <c r="U94" s="117"/>
      <c r="V94" s="117"/>
      <c r="W94" s="117"/>
      <c r="X94" s="117"/>
      <c r="Y94" s="117"/>
      <c r="Z94" s="117"/>
      <c r="AA94" s="117"/>
    </row>
    <row r="95" spans="2:27" x14ac:dyDescent="0.25">
      <c r="B95" s="118"/>
      <c r="C95" s="118"/>
      <c r="D95" s="118"/>
      <c r="E95" s="118"/>
      <c r="F95" s="118"/>
      <c r="G95" s="118"/>
      <c r="H95" s="118"/>
      <c r="I95" s="118"/>
      <c r="T95" s="117"/>
      <c r="U95" s="117"/>
      <c r="V95" s="117"/>
      <c r="W95" s="117"/>
      <c r="X95" s="117"/>
      <c r="Y95" s="117"/>
      <c r="Z95" s="117"/>
      <c r="AA95" s="117"/>
    </row>
    <row r="96" spans="2:27" x14ac:dyDescent="0.25">
      <c r="B96" s="118"/>
      <c r="C96" s="118"/>
      <c r="D96" s="118"/>
      <c r="E96" s="118"/>
      <c r="F96" s="118"/>
      <c r="G96" s="118"/>
      <c r="H96" s="118"/>
      <c r="I96" s="118"/>
      <c r="T96" s="117"/>
      <c r="U96" s="117"/>
      <c r="V96" s="117"/>
      <c r="W96" s="117"/>
      <c r="X96" s="117"/>
      <c r="Y96" s="117"/>
      <c r="Z96" s="117"/>
      <c r="AA96" s="117"/>
    </row>
    <row r="97" spans="2:27" x14ac:dyDescent="0.25">
      <c r="B97" s="118"/>
      <c r="C97" s="118"/>
      <c r="D97" s="118"/>
      <c r="E97" s="118"/>
      <c r="F97" s="118"/>
      <c r="G97" s="118"/>
      <c r="H97" s="118"/>
      <c r="I97" s="118"/>
      <c r="T97" s="117"/>
      <c r="U97" s="117"/>
      <c r="V97" s="117"/>
      <c r="W97" s="117"/>
      <c r="X97" s="117"/>
      <c r="Y97" s="117"/>
      <c r="Z97" s="117"/>
      <c r="AA97" s="117"/>
    </row>
    <row r="98" spans="2:27" x14ac:dyDescent="0.25">
      <c r="B98" s="118"/>
      <c r="C98" s="118"/>
      <c r="D98" s="118"/>
      <c r="E98" s="118"/>
      <c r="F98" s="118"/>
      <c r="G98" s="118"/>
      <c r="H98" s="118"/>
      <c r="I98" s="118"/>
      <c r="T98" s="117"/>
      <c r="U98" s="117"/>
      <c r="V98" s="117"/>
      <c r="W98" s="117"/>
      <c r="X98" s="117"/>
      <c r="Y98" s="117"/>
      <c r="Z98" s="117"/>
      <c r="AA98" s="117"/>
    </row>
    <row r="99" spans="2:27" x14ac:dyDescent="0.25">
      <c r="B99" s="118"/>
      <c r="C99" s="118"/>
      <c r="D99" s="118"/>
      <c r="E99" s="118"/>
      <c r="F99" s="118"/>
      <c r="G99" s="118"/>
      <c r="H99" s="118"/>
      <c r="I99" s="118"/>
      <c r="T99" s="117"/>
      <c r="U99" s="117"/>
      <c r="V99" s="117"/>
      <c r="W99" s="117"/>
      <c r="X99" s="117"/>
      <c r="Y99" s="117"/>
      <c r="Z99" s="117"/>
      <c r="AA99" s="117"/>
    </row>
    <row r="100" spans="2:27" x14ac:dyDescent="0.25">
      <c r="B100" s="118"/>
      <c r="C100" s="118"/>
      <c r="D100" s="118"/>
      <c r="E100" s="118"/>
      <c r="F100" s="118"/>
      <c r="G100" s="118"/>
      <c r="H100" s="118"/>
      <c r="I100" s="118"/>
      <c r="T100" s="117"/>
      <c r="U100" s="117"/>
      <c r="V100" s="117"/>
      <c r="W100" s="117"/>
      <c r="X100" s="117"/>
      <c r="Y100" s="117"/>
      <c r="Z100" s="117"/>
      <c r="AA100" s="117"/>
    </row>
    <row r="101" spans="2:27" x14ac:dyDescent="0.25">
      <c r="B101" s="118"/>
      <c r="C101" s="118"/>
      <c r="D101" s="118"/>
      <c r="E101" s="118"/>
      <c r="F101" s="118"/>
      <c r="G101" s="118"/>
      <c r="H101" s="118"/>
      <c r="I101" s="118"/>
      <c r="T101" s="117"/>
      <c r="U101" s="117"/>
      <c r="V101" s="117"/>
      <c r="W101" s="117"/>
      <c r="X101" s="117"/>
      <c r="Y101" s="117"/>
      <c r="Z101" s="117"/>
      <c r="AA101" s="117"/>
    </row>
    <row r="102" spans="2:27" x14ac:dyDescent="0.25">
      <c r="B102" s="118"/>
      <c r="C102" s="118"/>
      <c r="D102" s="118"/>
      <c r="E102" s="118"/>
      <c r="F102" s="118"/>
      <c r="G102" s="118"/>
      <c r="H102" s="118"/>
      <c r="I102" s="118"/>
      <c r="T102" s="117"/>
      <c r="U102" s="117"/>
      <c r="V102" s="117"/>
      <c r="W102" s="117"/>
      <c r="X102" s="117"/>
      <c r="Y102" s="117"/>
      <c r="Z102" s="117"/>
      <c r="AA102" s="117"/>
    </row>
    <row r="103" spans="2:27" x14ac:dyDescent="0.25">
      <c r="B103" s="118"/>
      <c r="C103" s="118"/>
      <c r="D103" s="118"/>
      <c r="E103" s="118"/>
      <c r="F103" s="118"/>
      <c r="G103" s="118"/>
      <c r="H103" s="118"/>
      <c r="I103" s="118"/>
      <c r="T103" s="117"/>
      <c r="U103" s="117"/>
      <c r="V103" s="117"/>
      <c r="W103" s="117"/>
      <c r="X103" s="117"/>
      <c r="Y103" s="117"/>
      <c r="Z103" s="117"/>
      <c r="AA103" s="117"/>
    </row>
    <row r="104" spans="2:27" x14ac:dyDescent="0.25">
      <c r="B104" s="118"/>
      <c r="C104" s="118"/>
      <c r="D104" s="118"/>
      <c r="E104" s="118"/>
      <c r="F104" s="118"/>
      <c r="G104" s="118"/>
      <c r="H104" s="118"/>
      <c r="I104" s="118"/>
      <c r="T104" s="117"/>
      <c r="U104" s="117"/>
      <c r="V104" s="117"/>
      <c r="W104" s="117"/>
      <c r="X104" s="117"/>
      <c r="Y104" s="117"/>
      <c r="Z104" s="117"/>
      <c r="AA104" s="117"/>
    </row>
    <row r="105" spans="2:27" x14ac:dyDescent="0.25">
      <c r="B105" s="118"/>
      <c r="C105" s="118"/>
      <c r="D105" s="118"/>
      <c r="E105" s="118"/>
      <c r="F105" s="118"/>
      <c r="G105" s="118"/>
      <c r="H105" s="118"/>
      <c r="I105" s="118"/>
      <c r="T105" s="117"/>
      <c r="U105" s="117"/>
      <c r="V105" s="117"/>
      <c r="W105" s="117"/>
      <c r="X105" s="117"/>
      <c r="Y105" s="117"/>
      <c r="Z105" s="117"/>
      <c r="AA105" s="117"/>
    </row>
    <row r="106" spans="2:27" x14ac:dyDescent="0.25">
      <c r="B106" s="118"/>
      <c r="C106" s="118"/>
      <c r="D106" s="118"/>
      <c r="E106" s="118"/>
      <c r="F106" s="118"/>
      <c r="G106" s="118"/>
      <c r="H106" s="118"/>
      <c r="I106" s="118"/>
      <c r="T106" s="117"/>
      <c r="U106" s="117"/>
      <c r="V106" s="117"/>
      <c r="W106" s="117"/>
      <c r="X106" s="117"/>
      <c r="Y106" s="117"/>
      <c r="Z106" s="117"/>
      <c r="AA106" s="117"/>
    </row>
    <row r="107" spans="2:27" x14ac:dyDescent="0.25">
      <c r="B107" s="118"/>
      <c r="C107" s="118"/>
      <c r="D107" s="118"/>
      <c r="E107" s="118"/>
      <c r="F107" s="118"/>
      <c r="G107" s="118"/>
      <c r="H107" s="118"/>
      <c r="I107" s="118"/>
      <c r="T107" s="117"/>
      <c r="U107" s="117"/>
      <c r="V107" s="117"/>
      <c r="W107" s="117"/>
      <c r="X107" s="117"/>
      <c r="Y107" s="117"/>
      <c r="Z107" s="117"/>
      <c r="AA107" s="117"/>
    </row>
    <row r="108" spans="2:27" x14ac:dyDescent="0.25">
      <c r="B108" s="118"/>
      <c r="C108" s="118"/>
      <c r="D108" s="118"/>
      <c r="E108" s="118"/>
      <c r="F108" s="118"/>
      <c r="G108" s="118"/>
      <c r="H108" s="118"/>
      <c r="I108" s="118"/>
      <c r="T108" s="117"/>
      <c r="U108" s="117"/>
      <c r="V108" s="117"/>
      <c r="W108" s="117"/>
      <c r="X108" s="117"/>
      <c r="Y108" s="117"/>
      <c r="Z108" s="117"/>
      <c r="AA108" s="117"/>
    </row>
    <row r="109" spans="2:27" x14ac:dyDescent="0.25">
      <c r="B109" s="118"/>
      <c r="C109" s="118"/>
      <c r="D109" s="118"/>
      <c r="E109" s="118"/>
      <c r="F109" s="118"/>
      <c r="G109" s="118"/>
      <c r="H109" s="118"/>
      <c r="I109" s="118"/>
      <c r="T109" s="117"/>
      <c r="U109" s="117"/>
      <c r="V109" s="117"/>
      <c r="W109" s="117"/>
      <c r="X109" s="117"/>
      <c r="Y109" s="117"/>
      <c r="Z109" s="117"/>
      <c r="AA109" s="117"/>
    </row>
    <row r="110" spans="2:27" x14ac:dyDescent="0.25">
      <c r="B110" s="118"/>
      <c r="C110" s="118"/>
      <c r="D110" s="118"/>
      <c r="E110" s="118"/>
      <c r="F110" s="118"/>
      <c r="G110" s="118"/>
      <c r="H110" s="118"/>
      <c r="I110" s="118"/>
      <c r="T110" s="117"/>
      <c r="U110" s="117"/>
      <c r="V110" s="117"/>
      <c r="W110" s="117"/>
      <c r="X110" s="117"/>
      <c r="Y110" s="117"/>
      <c r="Z110" s="117"/>
      <c r="AA110" s="117"/>
    </row>
    <row r="111" spans="2:27" x14ac:dyDescent="0.25">
      <c r="B111" s="118"/>
      <c r="C111" s="118"/>
      <c r="D111" s="118"/>
      <c r="E111" s="118"/>
      <c r="F111" s="118"/>
      <c r="G111" s="118"/>
      <c r="H111" s="118"/>
      <c r="I111" s="118"/>
      <c r="T111" s="117"/>
      <c r="U111" s="117"/>
      <c r="V111" s="117"/>
      <c r="W111" s="117"/>
      <c r="X111" s="117"/>
      <c r="Y111" s="117"/>
      <c r="Z111" s="117"/>
      <c r="AA111" s="117"/>
    </row>
    <row r="112" spans="2:27" x14ac:dyDescent="0.25">
      <c r="B112" s="118"/>
      <c r="C112" s="118"/>
      <c r="D112" s="118"/>
      <c r="E112" s="118"/>
      <c r="F112" s="118"/>
      <c r="G112" s="118"/>
      <c r="H112" s="118"/>
      <c r="I112" s="118"/>
      <c r="T112" s="117"/>
      <c r="U112" s="117"/>
      <c r="V112" s="117"/>
      <c r="W112" s="117"/>
      <c r="X112" s="117"/>
      <c r="Y112" s="117"/>
      <c r="Z112" s="117"/>
      <c r="AA112" s="117"/>
    </row>
    <row r="113" spans="2:27" x14ac:dyDescent="0.25">
      <c r="B113" s="118"/>
      <c r="C113" s="118"/>
      <c r="D113" s="118"/>
      <c r="E113" s="118"/>
      <c r="F113" s="118"/>
      <c r="G113" s="118"/>
      <c r="H113" s="118"/>
      <c r="I113" s="118"/>
      <c r="T113" s="117"/>
      <c r="U113" s="117"/>
      <c r="V113" s="117"/>
      <c r="W113" s="117"/>
      <c r="X113" s="117"/>
      <c r="Y113" s="117"/>
      <c r="Z113" s="117"/>
      <c r="AA113" s="117"/>
    </row>
    <row r="114" spans="2:27" x14ac:dyDescent="0.25">
      <c r="B114" s="118"/>
      <c r="C114" s="118"/>
      <c r="D114" s="118"/>
      <c r="E114" s="118"/>
      <c r="F114" s="118"/>
      <c r="G114" s="118"/>
      <c r="H114" s="118"/>
      <c r="I114" s="118"/>
      <c r="T114" s="117"/>
      <c r="U114" s="117"/>
      <c r="V114" s="117"/>
      <c r="W114" s="117"/>
      <c r="X114" s="117"/>
      <c r="Y114" s="117"/>
      <c r="Z114" s="117"/>
      <c r="AA114" s="117"/>
    </row>
    <row r="115" spans="2:27" x14ac:dyDescent="0.25">
      <c r="B115" s="118"/>
      <c r="C115" s="118"/>
      <c r="D115" s="118"/>
      <c r="E115" s="118"/>
      <c r="F115" s="118"/>
      <c r="G115" s="118"/>
      <c r="H115" s="118"/>
      <c r="I115" s="118"/>
      <c r="T115" s="117"/>
      <c r="U115" s="117"/>
      <c r="V115" s="117"/>
      <c r="W115" s="117"/>
      <c r="X115" s="117"/>
      <c r="Y115" s="117"/>
      <c r="Z115" s="117"/>
      <c r="AA115" s="117"/>
    </row>
    <row r="116" spans="2:27" x14ac:dyDescent="0.25">
      <c r="B116" s="118"/>
      <c r="C116" s="118"/>
      <c r="D116" s="118"/>
      <c r="E116" s="118"/>
      <c r="F116" s="118"/>
      <c r="G116" s="118"/>
      <c r="H116" s="118"/>
      <c r="I116" s="118"/>
      <c r="T116" s="117"/>
      <c r="U116" s="117"/>
      <c r="V116" s="117"/>
      <c r="W116" s="117"/>
      <c r="X116" s="117"/>
      <c r="Y116" s="117"/>
      <c r="Z116" s="117"/>
      <c r="AA116" s="117"/>
    </row>
    <row r="117" spans="2:27" x14ac:dyDescent="0.25">
      <c r="B117" s="118"/>
      <c r="C117" s="118"/>
      <c r="D117" s="118"/>
      <c r="E117" s="118"/>
      <c r="F117" s="118"/>
      <c r="G117" s="118"/>
      <c r="H117" s="118"/>
      <c r="I117" s="118"/>
      <c r="T117" s="117"/>
      <c r="U117" s="117"/>
      <c r="V117" s="117"/>
      <c r="W117" s="117"/>
      <c r="X117" s="117"/>
      <c r="Y117" s="117"/>
      <c r="Z117" s="117"/>
      <c r="AA117" s="117"/>
    </row>
    <row r="118" spans="2:27" x14ac:dyDescent="0.25">
      <c r="B118" s="118"/>
      <c r="C118" s="118"/>
      <c r="D118" s="118"/>
      <c r="E118" s="118"/>
      <c r="F118" s="118"/>
      <c r="G118" s="118"/>
      <c r="H118" s="118"/>
      <c r="I118" s="118"/>
      <c r="T118" s="117"/>
      <c r="U118" s="117"/>
      <c r="V118" s="117"/>
      <c r="W118" s="117"/>
      <c r="X118" s="117"/>
      <c r="Y118" s="117"/>
      <c r="Z118" s="117"/>
      <c r="AA118" s="117"/>
    </row>
    <row r="119" spans="2:27" x14ac:dyDescent="0.25">
      <c r="B119" s="118"/>
      <c r="C119" s="118"/>
      <c r="D119" s="118"/>
      <c r="E119" s="118"/>
      <c r="F119" s="118"/>
      <c r="G119" s="118"/>
      <c r="H119" s="118"/>
      <c r="I119" s="118"/>
      <c r="T119" s="117"/>
      <c r="U119" s="117"/>
      <c r="V119" s="117"/>
      <c r="W119" s="117"/>
      <c r="X119" s="117"/>
      <c r="Y119" s="117"/>
      <c r="Z119" s="117"/>
      <c r="AA119" s="117"/>
    </row>
    <row r="120" spans="2:27" x14ac:dyDescent="0.25">
      <c r="B120" s="118"/>
      <c r="C120" s="118"/>
      <c r="D120" s="118"/>
      <c r="E120" s="118"/>
      <c r="F120" s="118"/>
      <c r="G120" s="118"/>
      <c r="H120" s="118"/>
      <c r="I120" s="118"/>
      <c r="T120" s="117"/>
      <c r="U120" s="117"/>
      <c r="V120" s="117"/>
      <c r="W120" s="117"/>
      <c r="X120" s="117"/>
      <c r="Y120" s="117"/>
      <c r="Z120" s="117"/>
      <c r="AA120" s="117"/>
    </row>
    <row r="121" spans="2:27" x14ac:dyDescent="0.25">
      <c r="B121" s="118"/>
      <c r="C121" s="118"/>
      <c r="D121" s="118"/>
      <c r="E121" s="118"/>
      <c r="F121" s="118"/>
      <c r="G121" s="118"/>
      <c r="H121" s="118"/>
      <c r="I121" s="118"/>
      <c r="T121" s="117"/>
      <c r="U121" s="117"/>
      <c r="V121" s="117"/>
      <c r="W121" s="117"/>
      <c r="X121" s="117"/>
      <c r="Y121" s="117"/>
      <c r="Z121" s="117"/>
      <c r="AA121" s="117"/>
    </row>
    <row r="122" spans="2:27" x14ac:dyDescent="0.25">
      <c r="B122" s="118"/>
      <c r="C122" s="118"/>
      <c r="D122" s="118"/>
      <c r="E122" s="118"/>
      <c r="F122" s="118"/>
      <c r="G122" s="118"/>
      <c r="H122" s="118"/>
      <c r="I122" s="118"/>
      <c r="T122" s="117"/>
      <c r="U122" s="117"/>
      <c r="V122" s="117"/>
      <c r="W122" s="117"/>
      <c r="X122" s="117"/>
      <c r="Y122" s="117"/>
      <c r="Z122" s="117"/>
      <c r="AA122" s="117"/>
    </row>
    <row r="123" spans="2:27" x14ac:dyDescent="0.25">
      <c r="B123" s="118"/>
      <c r="C123" s="118"/>
      <c r="D123" s="118"/>
      <c r="E123" s="118"/>
      <c r="F123" s="118"/>
      <c r="G123" s="118"/>
      <c r="H123" s="118"/>
      <c r="I123" s="118"/>
      <c r="T123" s="117"/>
      <c r="U123" s="117"/>
      <c r="V123" s="117"/>
      <c r="W123" s="117"/>
      <c r="X123" s="117"/>
      <c r="Y123" s="117"/>
      <c r="Z123" s="117"/>
      <c r="AA123" s="117"/>
    </row>
    <row r="124" spans="2:27" x14ac:dyDescent="0.25">
      <c r="B124" s="118"/>
      <c r="C124" s="118"/>
      <c r="D124" s="118"/>
      <c r="E124" s="118"/>
      <c r="F124" s="118"/>
      <c r="G124" s="118"/>
      <c r="H124" s="118"/>
      <c r="I124" s="118"/>
      <c r="T124" s="117"/>
      <c r="U124" s="117"/>
      <c r="V124" s="117"/>
      <c r="W124" s="117"/>
      <c r="X124" s="117"/>
      <c r="Y124" s="117"/>
      <c r="Z124" s="117"/>
      <c r="AA124" s="117"/>
    </row>
    <row r="125" spans="2:27" x14ac:dyDescent="0.25">
      <c r="B125" s="118"/>
      <c r="C125" s="118"/>
      <c r="D125" s="118"/>
      <c r="E125" s="118"/>
      <c r="F125" s="118"/>
      <c r="G125" s="118"/>
      <c r="H125" s="118"/>
      <c r="I125" s="118"/>
      <c r="T125" s="117"/>
      <c r="U125" s="117"/>
      <c r="V125" s="117"/>
      <c r="W125" s="117"/>
      <c r="X125" s="117"/>
      <c r="Y125" s="117"/>
      <c r="Z125" s="117"/>
      <c r="AA125" s="117"/>
    </row>
    <row r="126" spans="2:27" x14ac:dyDescent="0.25">
      <c r="B126" s="118"/>
      <c r="C126" s="118"/>
      <c r="D126" s="118"/>
      <c r="E126" s="118"/>
      <c r="F126" s="118"/>
      <c r="G126" s="118"/>
      <c r="H126" s="118"/>
      <c r="I126" s="118"/>
      <c r="T126" s="117"/>
      <c r="U126" s="117"/>
      <c r="V126" s="117"/>
      <c r="W126" s="117"/>
      <c r="X126" s="117"/>
      <c r="Y126" s="117"/>
      <c r="Z126" s="117"/>
      <c r="AA126" s="117"/>
    </row>
    <row r="127" spans="2:27" x14ac:dyDescent="0.25">
      <c r="B127" s="118"/>
      <c r="C127" s="118"/>
      <c r="D127" s="118"/>
      <c r="E127" s="118"/>
      <c r="F127" s="118"/>
      <c r="G127" s="118"/>
      <c r="H127" s="118"/>
      <c r="I127" s="118"/>
      <c r="T127" s="117"/>
      <c r="U127" s="117"/>
      <c r="V127" s="117"/>
      <c r="W127" s="117"/>
      <c r="X127" s="117"/>
      <c r="Y127" s="117"/>
      <c r="Z127" s="117"/>
      <c r="AA127" s="117"/>
    </row>
    <row r="128" spans="2:27" x14ac:dyDescent="0.25">
      <c r="B128" s="118"/>
      <c r="C128" s="118"/>
      <c r="D128" s="118"/>
      <c r="E128" s="118"/>
      <c r="F128" s="118"/>
      <c r="G128" s="118"/>
      <c r="H128" s="118"/>
      <c r="I128" s="118"/>
      <c r="T128" s="117"/>
      <c r="U128" s="117"/>
      <c r="V128" s="117"/>
      <c r="W128" s="117"/>
      <c r="X128" s="117"/>
      <c r="Y128" s="117"/>
      <c r="Z128" s="117"/>
      <c r="AA128" s="117"/>
    </row>
    <row r="129" spans="2:27" x14ac:dyDescent="0.25">
      <c r="B129" s="118"/>
      <c r="C129" s="118"/>
      <c r="D129" s="118"/>
      <c r="E129" s="118"/>
      <c r="F129" s="118"/>
      <c r="G129" s="118"/>
      <c r="H129" s="118"/>
      <c r="I129" s="118"/>
      <c r="T129" s="117"/>
      <c r="U129" s="117"/>
      <c r="V129" s="117"/>
      <c r="W129" s="117"/>
      <c r="X129" s="117"/>
      <c r="Y129" s="117"/>
      <c r="Z129" s="117"/>
      <c r="AA129" s="117"/>
    </row>
    <row r="130" spans="2:27" x14ac:dyDescent="0.25">
      <c r="B130" s="118"/>
      <c r="C130" s="118"/>
      <c r="D130" s="118"/>
      <c r="E130" s="118"/>
      <c r="F130" s="118"/>
      <c r="G130" s="118"/>
      <c r="H130" s="118"/>
      <c r="I130" s="118"/>
      <c r="T130" s="117"/>
      <c r="U130" s="117"/>
      <c r="V130" s="117"/>
      <c r="W130" s="117"/>
      <c r="X130" s="117"/>
      <c r="Y130" s="117"/>
      <c r="Z130" s="117"/>
      <c r="AA130" s="117"/>
    </row>
    <row r="131" spans="2:27" x14ac:dyDescent="0.25">
      <c r="B131" s="118"/>
      <c r="C131" s="118"/>
      <c r="D131" s="118"/>
      <c r="E131" s="118"/>
      <c r="F131" s="118"/>
      <c r="G131" s="118"/>
      <c r="H131" s="118"/>
      <c r="I131" s="118"/>
      <c r="T131" s="117"/>
      <c r="U131" s="117"/>
      <c r="V131" s="117"/>
      <c r="W131" s="117"/>
      <c r="X131" s="117"/>
      <c r="Y131" s="117"/>
      <c r="Z131" s="117"/>
      <c r="AA131" s="117"/>
    </row>
    <row r="132" spans="2:27" x14ac:dyDescent="0.25">
      <c r="B132" s="118"/>
      <c r="C132" s="118"/>
      <c r="D132" s="118"/>
      <c r="E132" s="118"/>
      <c r="F132" s="118"/>
      <c r="G132" s="118"/>
      <c r="H132" s="118"/>
      <c r="I132" s="118"/>
      <c r="T132" s="117"/>
      <c r="U132" s="117"/>
      <c r="V132" s="117"/>
      <c r="W132" s="117"/>
      <c r="X132" s="117"/>
      <c r="Y132" s="117"/>
      <c r="Z132" s="117"/>
      <c r="AA132" s="117"/>
    </row>
    <row r="133" spans="2:27" x14ac:dyDescent="0.25">
      <c r="B133" s="118"/>
      <c r="C133" s="118"/>
      <c r="D133" s="118"/>
      <c r="E133" s="118"/>
      <c r="F133" s="118"/>
      <c r="G133" s="118"/>
      <c r="H133" s="118"/>
      <c r="I133" s="118"/>
      <c r="T133" s="117"/>
      <c r="U133" s="117"/>
      <c r="V133" s="117"/>
      <c r="W133" s="117"/>
      <c r="X133" s="117"/>
      <c r="Y133" s="117"/>
      <c r="Z133" s="117"/>
      <c r="AA133" s="117"/>
    </row>
    <row r="134" spans="2:27" x14ac:dyDescent="0.25">
      <c r="B134" s="118"/>
      <c r="C134" s="118"/>
      <c r="D134" s="118"/>
      <c r="E134" s="118"/>
      <c r="F134" s="118"/>
      <c r="G134" s="118"/>
      <c r="H134" s="118"/>
      <c r="I134" s="118"/>
      <c r="T134" s="117"/>
      <c r="U134" s="117"/>
      <c r="V134" s="117"/>
      <c r="W134" s="117"/>
      <c r="X134" s="117"/>
      <c r="Y134" s="117"/>
      <c r="Z134" s="117"/>
      <c r="AA134" s="117"/>
    </row>
    <row r="135" spans="2:27" x14ac:dyDescent="0.25">
      <c r="B135" s="118"/>
      <c r="C135" s="118"/>
      <c r="D135" s="118"/>
      <c r="E135" s="118"/>
      <c r="F135" s="118"/>
      <c r="G135" s="118"/>
      <c r="H135" s="118"/>
      <c r="I135" s="118"/>
      <c r="T135" s="117"/>
      <c r="U135" s="117"/>
      <c r="V135" s="117"/>
      <c r="W135" s="117"/>
      <c r="X135" s="117"/>
      <c r="Y135" s="117"/>
      <c r="Z135" s="117"/>
      <c r="AA135" s="117"/>
    </row>
    <row r="136" spans="2:27" x14ac:dyDescent="0.25">
      <c r="B136" s="118"/>
      <c r="C136" s="118"/>
      <c r="D136" s="118"/>
      <c r="E136" s="118"/>
      <c r="F136" s="118"/>
      <c r="G136" s="118"/>
      <c r="H136" s="118"/>
      <c r="I136" s="118"/>
      <c r="T136" s="117"/>
      <c r="U136" s="117"/>
      <c r="V136" s="117"/>
      <c r="W136" s="117"/>
      <c r="X136" s="117"/>
      <c r="Y136" s="117"/>
      <c r="Z136" s="117"/>
      <c r="AA136" s="117"/>
    </row>
    <row r="137" spans="2:27" x14ac:dyDescent="0.25">
      <c r="B137" s="118"/>
      <c r="C137" s="118"/>
      <c r="D137" s="118"/>
      <c r="E137" s="118"/>
      <c r="F137" s="118"/>
      <c r="G137" s="118"/>
      <c r="H137" s="118"/>
      <c r="I137" s="118"/>
      <c r="T137" s="117"/>
      <c r="U137" s="117"/>
      <c r="V137" s="117"/>
      <c r="W137" s="117"/>
      <c r="X137" s="117"/>
      <c r="Y137" s="117"/>
      <c r="Z137" s="117"/>
      <c r="AA137" s="117"/>
    </row>
    <row r="138" spans="2:27" x14ac:dyDescent="0.25">
      <c r="B138" s="118"/>
      <c r="C138" s="118"/>
      <c r="D138" s="118"/>
      <c r="E138" s="118"/>
      <c r="F138" s="118"/>
      <c r="G138" s="118"/>
      <c r="H138" s="118"/>
      <c r="I138" s="118"/>
      <c r="T138" s="117"/>
      <c r="U138" s="117"/>
      <c r="V138" s="117"/>
      <c r="W138" s="117"/>
      <c r="X138" s="117"/>
      <c r="Y138" s="117"/>
      <c r="Z138" s="117"/>
      <c r="AA138" s="117"/>
    </row>
    <row r="139" spans="2:27" x14ac:dyDescent="0.25">
      <c r="B139" s="118"/>
      <c r="C139" s="118"/>
      <c r="D139" s="118"/>
      <c r="E139" s="118"/>
      <c r="F139" s="118"/>
      <c r="G139" s="118"/>
      <c r="H139" s="118"/>
      <c r="I139" s="118"/>
      <c r="T139" s="117"/>
      <c r="U139" s="117"/>
      <c r="V139" s="117"/>
      <c r="W139" s="117"/>
      <c r="X139" s="117"/>
      <c r="Y139" s="117"/>
      <c r="Z139" s="117"/>
      <c r="AA139" s="117"/>
    </row>
    <row r="140" spans="2:27" x14ac:dyDescent="0.25">
      <c r="B140" s="118"/>
      <c r="C140" s="118"/>
      <c r="D140" s="118"/>
      <c r="E140" s="118"/>
      <c r="F140" s="118"/>
      <c r="G140" s="118"/>
      <c r="H140" s="118"/>
      <c r="I140" s="118"/>
      <c r="T140" s="117"/>
      <c r="U140" s="117"/>
      <c r="V140" s="117"/>
      <c r="W140" s="117"/>
      <c r="X140" s="117"/>
      <c r="Y140" s="117"/>
      <c r="Z140" s="117"/>
      <c r="AA140" s="117"/>
    </row>
    <row r="141" spans="2:27" x14ac:dyDescent="0.25">
      <c r="B141" s="118"/>
      <c r="C141" s="118"/>
      <c r="D141" s="118"/>
      <c r="E141" s="118"/>
      <c r="F141" s="118"/>
      <c r="G141" s="118"/>
      <c r="H141" s="118"/>
      <c r="I141" s="118"/>
      <c r="T141" s="117"/>
      <c r="U141" s="117"/>
      <c r="V141" s="117"/>
      <c r="W141" s="117"/>
      <c r="X141" s="117"/>
      <c r="Y141" s="117"/>
      <c r="Z141" s="117"/>
      <c r="AA141" s="117"/>
    </row>
    <row r="142" spans="2:27" x14ac:dyDescent="0.25">
      <c r="B142" s="118"/>
      <c r="C142" s="118"/>
      <c r="D142" s="118"/>
      <c r="E142" s="118"/>
      <c r="F142" s="118"/>
      <c r="G142" s="118"/>
      <c r="H142" s="118"/>
      <c r="I142" s="118"/>
      <c r="T142" s="117"/>
      <c r="U142" s="117"/>
      <c r="V142" s="117"/>
      <c r="W142" s="117"/>
      <c r="X142" s="117"/>
      <c r="Y142" s="117"/>
      <c r="Z142" s="117"/>
      <c r="AA142" s="117"/>
    </row>
    <row r="143" spans="2:27" x14ac:dyDescent="0.25">
      <c r="B143" s="118"/>
      <c r="C143" s="118"/>
      <c r="D143" s="118"/>
      <c r="E143" s="118"/>
      <c r="F143" s="118"/>
      <c r="G143" s="118"/>
      <c r="H143" s="118"/>
      <c r="I143" s="118"/>
      <c r="T143" s="117"/>
      <c r="U143" s="117"/>
      <c r="V143" s="117"/>
      <c r="W143" s="117"/>
      <c r="X143" s="117"/>
      <c r="Y143" s="117"/>
      <c r="Z143" s="117"/>
      <c r="AA143" s="117"/>
    </row>
    <row r="144" spans="2:27" x14ac:dyDescent="0.25">
      <c r="B144" s="118"/>
      <c r="C144" s="118"/>
      <c r="D144" s="118"/>
      <c r="E144" s="118"/>
      <c r="F144" s="118"/>
      <c r="G144" s="118"/>
      <c r="H144" s="118"/>
      <c r="I144" s="118"/>
      <c r="T144" s="117"/>
      <c r="U144" s="117"/>
      <c r="V144" s="117"/>
      <c r="W144" s="117"/>
      <c r="X144" s="117"/>
      <c r="Y144" s="117"/>
      <c r="Z144" s="117"/>
      <c r="AA144" s="117"/>
    </row>
    <row r="145" spans="2:27" x14ac:dyDescent="0.25">
      <c r="B145" s="118"/>
      <c r="C145" s="118"/>
      <c r="D145" s="118"/>
      <c r="E145" s="118"/>
      <c r="F145" s="118"/>
      <c r="G145" s="118"/>
      <c r="H145" s="118"/>
      <c r="I145" s="118"/>
      <c r="T145" s="117"/>
      <c r="U145" s="117"/>
      <c r="V145" s="117"/>
      <c r="W145" s="117"/>
      <c r="X145" s="117"/>
      <c r="Y145" s="117"/>
      <c r="Z145" s="117"/>
      <c r="AA145" s="117"/>
    </row>
    <row r="146" spans="2:27" x14ac:dyDescent="0.25">
      <c r="B146" s="118"/>
      <c r="C146" s="118"/>
      <c r="D146" s="118"/>
      <c r="E146" s="118"/>
      <c r="F146" s="118"/>
      <c r="G146" s="118"/>
      <c r="H146" s="118"/>
      <c r="I146" s="118"/>
      <c r="T146" s="117"/>
      <c r="U146" s="117"/>
      <c r="V146" s="117"/>
      <c r="W146" s="117"/>
      <c r="X146" s="117"/>
      <c r="Y146" s="117"/>
      <c r="Z146" s="117"/>
      <c r="AA146" s="117"/>
    </row>
    <row r="147" spans="2:27" x14ac:dyDescent="0.25">
      <c r="B147" s="118"/>
      <c r="C147" s="118"/>
      <c r="D147" s="118"/>
      <c r="E147" s="118"/>
      <c r="F147" s="118"/>
      <c r="G147" s="118"/>
      <c r="H147" s="118"/>
      <c r="I147" s="118"/>
      <c r="T147" s="117"/>
      <c r="U147" s="117"/>
      <c r="V147" s="117"/>
      <c r="W147" s="117"/>
      <c r="X147" s="117"/>
      <c r="Y147" s="117"/>
      <c r="Z147" s="117"/>
      <c r="AA147" s="117"/>
    </row>
    <row r="148" spans="2:27" x14ac:dyDescent="0.25">
      <c r="B148" s="118"/>
      <c r="C148" s="118"/>
      <c r="D148" s="118"/>
      <c r="E148" s="118"/>
      <c r="F148" s="118"/>
      <c r="G148" s="118"/>
      <c r="H148" s="118"/>
      <c r="I148" s="118"/>
      <c r="T148" s="117"/>
      <c r="U148" s="117"/>
      <c r="V148" s="117"/>
      <c r="W148" s="117"/>
      <c r="X148" s="117"/>
      <c r="Y148" s="117"/>
      <c r="Z148" s="117"/>
      <c r="AA148" s="117"/>
    </row>
    <row r="149" spans="2:27" x14ac:dyDescent="0.25">
      <c r="B149" s="118"/>
      <c r="C149" s="118"/>
      <c r="D149" s="118"/>
      <c r="E149" s="118"/>
      <c r="F149" s="118"/>
      <c r="G149" s="118"/>
      <c r="H149" s="118"/>
      <c r="I149" s="118"/>
      <c r="T149" s="117"/>
      <c r="U149" s="117"/>
      <c r="V149" s="117"/>
      <c r="W149" s="117"/>
      <c r="X149" s="117"/>
      <c r="Y149" s="117"/>
      <c r="Z149" s="117"/>
      <c r="AA149" s="117"/>
    </row>
    <row r="150" spans="2:27" x14ac:dyDescent="0.25">
      <c r="B150" s="118"/>
      <c r="C150" s="118"/>
      <c r="D150" s="118"/>
      <c r="E150" s="118"/>
      <c r="F150" s="118"/>
      <c r="G150" s="118"/>
      <c r="H150" s="118"/>
      <c r="I150" s="118"/>
      <c r="T150" s="117"/>
      <c r="U150" s="117"/>
      <c r="V150" s="117"/>
      <c r="W150" s="117"/>
      <c r="X150" s="117"/>
      <c r="Y150" s="117"/>
      <c r="Z150" s="117"/>
      <c r="AA150" s="117"/>
    </row>
    <row r="151" spans="2:27" x14ac:dyDescent="0.25">
      <c r="B151" s="118"/>
      <c r="C151" s="118"/>
      <c r="D151" s="118"/>
      <c r="E151" s="118"/>
      <c r="F151" s="118"/>
      <c r="G151" s="118"/>
      <c r="H151" s="118"/>
      <c r="I151" s="118"/>
      <c r="T151" s="117"/>
      <c r="U151" s="117"/>
      <c r="V151" s="117"/>
      <c r="W151" s="117"/>
      <c r="X151" s="117"/>
      <c r="Y151" s="117"/>
      <c r="Z151" s="117"/>
      <c r="AA151" s="117"/>
    </row>
    <row r="152" spans="2:27" x14ac:dyDescent="0.25">
      <c r="B152" s="118"/>
      <c r="C152" s="118"/>
      <c r="D152" s="118"/>
      <c r="E152" s="118"/>
      <c r="F152" s="118"/>
      <c r="G152" s="118"/>
      <c r="H152" s="118"/>
      <c r="I152" s="118"/>
      <c r="T152" s="117"/>
      <c r="U152" s="117"/>
      <c r="V152" s="117"/>
      <c r="W152" s="117"/>
      <c r="X152" s="117"/>
      <c r="Y152" s="117"/>
      <c r="Z152" s="117"/>
      <c r="AA152" s="117"/>
    </row>
    <row r="153" spans="2:27" x14ac:dyDescent="0.25">
      <c r="B153" s="118"/>
      <c r="C153" s="118"/>
      <c r="D153" s="118"/>
      <c r="E153" s="118"/>
      <c r="F153" s="118"/>
      <c r="G153" s="118"/>
      <c r="H153" s="118"/>
      <c r="I153" s="118"/>
      <c r="T153" s="117"/>
      <c r="U153" s="117"/>
      <c r="V153" s="117"/>
      <c r="W153" s="117"/>
      <c r="X153" s="117"/>
      <c r="Y153" s="117"/>
      <c r="Z153" s="117"/>
      <c r="AA153" s="117"/>
    </row>
    <row r="154" spans="2:27" x14ac:dyDescent="0.25">
      <c r="B154" s="118"/>
      <c r="C154" s="118"/>
      <c r="D154" s="118"/>
      <c r="E154" s="118"/>
      <c r="F154" s="118"/>
      <c r="G154" s="118"/>
      <c r="H154" s="118"/>
      <c r="I154" s="118"/>
      <c r="T154" s="117"/>
      <c r="U154" s="117"/>
      <c r="V154" s="117"/>
      <c r="W154" s="117"/>
      <c r="X154" s="117"/>
      <c r="Y154" s="117"/>
      <c r="Z154" s="117"/>
      <c r="AA154" s="117"/>
    </row>
    <row r="155" spans="2:27" x14ac:dyDescent="0.25">
      <c r="B155" s="118"/>
      <c r="C155" s="118"/>
      <c r="D155" s="118"/>
      <c r="E155" s="118"/>
      <c r="F155" s="118"/>
      <c r="G155" s="118"/>
      <c r="H155" s="118"/>
      <c r="I155" s="118"/>
      <c r="T155" s="117"/>
      <c r="U155" s="117"/>
      <c r="V155" s="117"/>
      <c r="W155" s="117"/>
      <c r="X155" s="117"/>
      <c r="Y155" s="117"/>
      <c r="Z155" s="117"/>
      <c r="AA155" s="117"/>
    </row>
    <row r="156" spans="2:27" x14ac:dyDescent="0.25">
      <c r="B156" s="118"/>
      <c r="C156" s="118"/>
      <c r="D156" s="118"/>
      <c r="E156" s="118"/>
      <c r="F156" s="118"/>
      <c r="G156" s="118"/>
      <c r="H156" s="118"/>
      <c r="I156" s="118"/>
      <c r="T156" s="117"/>
      <c r="U156" s="117"/>
      <c r="V156" s="117"/>
      <c r="W156" s="117"/>
      <c r="X156" s="117"/>
      <c r="Y156" s="117"/>
      <c r="Z156" s="117"/>
      <c r="AA156" s="117"/>
    </row>
  </sheetData>
  <mergeCells count="1">
    <mergeCell ref="L2:S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R51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55"/>
    <col min="17" max="16384" width="8.83203125" style="18"/>
  </cols>
  <sheetData>
    <row r="1" spans="1:18" x14ac:dyDescent="0.2">
      <c r="B1" s="13" t="s">
        <v>11</v>
      </c>
    </row>
    <row r="2" spans="1:18" ht="13.35" customHeight="1" x14ac:dyDescent="0.2">
      <c r="B2" s="161" t="s">
        <v>69</v>
      </c>
      <c r="C2" s="161"/>
      <c r="D2" s="161"/>
      <c r="E2" s="161"/>
      <c r="F2" s="161"/>
      <c r="G2" s="161"/>
      <c r="H2" s="161"/>
      <c r="I2" s="161"/>
    </row>
    <row r="3" spans="1:18" ht="13.35" customHeight="1" x14ac:dyDescent="0.2"/>
    <row r="4" spans="1:18" ht="13.35" customHeight="1" thickBot="1" x14ac:dyDescent="0.25">
      <c r="K4" s="77"/>
      <c r="L4" s="78" t="s">
        <v>81</v>
      </c>
      <c r="M4" s="78" t="s">
        <v>68</v>
      </c>
      <c r="N4" s="78" t="s">
        <v>62</v>
      </c>
    </row>
    <row r="5" spans="1:18" ht="13.35" customHeight="1" x14ac:dyDescent="0.2">
      <c r="K5" s="83" t="s">
        <v>87</v>
      </c>
      <c r="L5" s="79">
        <v>2.0999999999999999E-3</v>
      </c>
      <c r="M5" s="79">
        <v>1.17E-2</v>
      </c>
      <c r="N5" s="79">
        <v>0.34350000000000003</v>
      </c>
      <c r="O5" s="61"/>
      <c r="P5" s="97"/>
      <c r="Q5" s="97"/>
      <c r="R5" s="97"/>
    </row>
    <row r="6" spans="1:18" ht="13.35" customHeight="1" x14ac:dyDescent="0.2">
      <c r="H6" s="12"/>
      <c r="K6" s="136" t="s">
        <v>97</v>
      </c>
      <c r="L6" s="79">
        <v>2.0999999999999999E-3</v>
      </c>
      <c r="M6" s="79">
        <v>4.6800000000000001E-2</v>
      </c>
      <c r="N6" s="79">
        <v>0.30919999999999997</v>
      </c>
      <c r="O6" s="61"/>
      <c r="P6" s="97"/>
      <c r="Q6" s="97"/>
      <c r="R6" s="97"/>
    </row>
    <row r="7" spans="1:18" ht="13.35" customHeight="1" x14ac:dyDescent="0.2">
      <c r="K7" s="83" t="s">
        <v>98</v>
      </c>
      <c r="L7" s="79">
        <v>6.6199999999999995E-2</v>
      </c>
      <c r="M7" s="79">
        <v>0.1903</v>
      </c>
      <c r="N7" s="79">
        <v>0.78759999999999997</v>
      </c>
      <c r="O7" s="61"/>
      <c r="P7" s="97"/>
      <c r="Q7" s="97"/>
      <c r="R7" s="97"/>
    </row>
    <row r="8" spans="1:18" ht="13.35" customHeight="1" x14ac:dyDescent="0.2">
      <c r="K8" s="83" t="s">
        <v>77</v>
      </c>
      <c r="L8" s="79">
        <v>0.2165</v>
      </c>
      <c r="M8" s="79">
        <v>0.59370000000000001</v>
      </c>
      <c r="N8" s="79">
        <v>1.1077999999999999</v>
      </c>
      <c r="O8" s="61"/>
      <c r="P8" s="97"/>
      <c r="Q8" s="97"/>
      <c r="R8" s="97"/>
    </row>
    <row r="9" spans="1:18" ht="13.35" customHeight="1" x14ac:dyDescent="0.2">
      <c r="K9" s="83" t="s">
        <v>76</v>
      </c>
      <c r="L9" s="79">
        <v>0.61839999999999995</v>
      </c>
      <c r="M9" s="79">
        <v>1.2474000000000001</v>
      </c>
      <c r="N9" s="79">
        <v>1.9147000000000001</v>
      </c>
      <c r="O9" s="61"/>
      <c r="P9" s="97"/>
      <c r="Q9" s="97"/>
      <c r="R9" s="97"/>
    </row>
    <row r="10" spans="1:18" ht="13.35" customHeight="1" x14ac:dyDescent="0.2">
      <c r="K10" s="83" t="s">
        <v>75</v>
      </c>
      <c r="L10" s="79">
        <v>1.0945</v>
      </c>
      <c r="M10" s="79">
        <v>3.1221999999999999</v>
      </c>
      <c r="N10" s="79">
        <v>3.7444000000000002</v>
      </c>
      <c r="O10" s="61"/>
      <c r="P10" s="97"/>
      <c r="Q10" s="97"/>
      <c r="R10" s="97"/>
    </row>
    <row r="11" spans="1:18" ht="13.35" customHeight="1" x14ac:dyDescent="0.2">
      <c r="K11" s="83" t="s">
        <v>74</v>
      </c>
      <c r="L11" s="79">
        <v>3.3443999999999998</v>
      </c>
      <c r="M11" s="79">
        <v>9.0266000000000002</v>
      </c>
      <c r="N11" s="79">
        <v>9.0702999999999996</v>
      </c>
      <c r="O11" s="61"/>
      <c r="P11" s="97"/>
      <c r="Q11" s="97"/>
      <c r="R11" s="97"/>
    </row>
    <row r="12" spans="1:18" ht="13.35" customHeight="1" x14ac:dyDescent="0.2">
      <c r="K12" s="83" t="s">
        <v>72</v>
      </c>
      <c r="L12" s="79">
        <v>10.8794</v>
      </c>
      <c r="M12" s="79">
        <v>22.6297</v>
      </c>
      <c r="N12" s="79">
        <v>19.1632</v>
      </c>
      <c r="O12" s="61"/>
      <c r="P12" s="97"/>
      <c r="Q12" s="97"/>
      <c r="R12" s="97"/>
    </row>
    <row r="13" spans="1:18" ht="13.35" customHeight="1" x14ac:dyDescent="0.2">
      <c r="K13" s="83" t="s">
        <v>73</v>
      </c>
      <c r="L13" s="79">
        <v>34.136400000000002</v>
      </c>
      <c r="M13" s="79">
        <v>33.704999999999998</v>
      </c>
      <c r="N13" s="79">
        <v>29.144600000000001</v>
      </c>
      <c r="O13" s="61"/>
      <c r="P13" s="97"/>
      <c r="Q13" s="97"/>
      <c r="R13" s="97"/>
    </row>
    <row r="14" spans="1:18" ht="13.35" customHeight="1" x14ac:dyDescent="0.2">
      <c r="K14" s="83" t="s">
        <v>78</v>
      </c>
      <c r="L14" s="79">
        <v>40.525599999999997</v>
      </c>
      <c r="M14" s="79">
        <v>19.469200000000001</v>
      </c>
      <c r="N14" s="79">
        <v>19.5395</v>
      </c>
      <c r="O14" s="61"/>
      <c r="P14" s="97"/>
      <c r="Q14" s="97"/>
      <c r="R14" s="97"/>
    </row>
    <row r="15" spans="1:18" ht="13.35" customHeight="1" x14ac:dyDescent="0.2">
      <c r="B15" s="13"/>
      <c r="K15" s="83" t="s">
        <v>79</v>
      </c>
      <c r="L15" s="79">
        <v>7.3876999999999997</v>
      </c>
      <c r="M15" s="79">
        <v>6.1253000000000002</v>
      </c>
      <c r="N15" s="79">
        <v>10.2637</v>
      </c>
      <c r="O15" s="61"/>
      <c r="P15" s="97"/>
      <c r="Q15" s="97"/>
      <c r="R15" s="97"/>
    </row>
    <row r="16" spans="1:18" s="68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3" t="s">
        <v>67</v>
      </c>
      <c r="L16" s="79">
        <v>1.7265999999999999</v>
      </c>
      <c r="M16" s="79">
        <v>3.8323</v>
      </c>
      <c r="N16" s="79">
        <v>4.6115000000000004</v>
      </c>
      <c r="O16" s="67"/>
      <c r="P16" s="97"/>
      <c r="Q16" s="97"/>
      <c r="R16" s="97"/>
    </row>
    <row r="17" spans="1:18" s="68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3"/>
      <c r="L17" s="129"/>
      <c r="M17" s="130"/>
      <c r="N17" s="130"/>
      <c r="O17" s="67"/>
      <c r="P17" s="97"/>
      <c r="Q17" s="97"/>
      <c r="R17" s="97"/>
    </row>
    <row r="18" spans="1:18" s="68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3"/>
      <c r="L18" s="135">
        <f>SUM(L5:L16)</f>
        <v>99.999899999999997</v>
      </c>
      <c r="M18" s="135">
        <f>SUM(M5:M16)</f>
        <v>100.00019999999999</v>
      </c>
      <c r="N18" s="135">
        <f>SUM(N5:N16)</f>
        <v>100.00000000000001</v>
      </c>
      <c r="O18" s="67"/>
      <c r="P18" s="97"/>
      <c r="Q18" s="97"/>
      <c r="R18" s="97"/>
    </row>
    <row r="19" spans="1:18" ht="13.35" customHeight="1" x14ac:dyDescent="0.2">
      <c r="K19" s="80"/>
      <c r="L19" s="80"/>
      <c r="M19" s="80"/>
      <c r="N19" s="80"/>
      <c r="O19" s="61"/>
      <c r="P19" s="97"/>
      <c r="Q19" s="97"/>
      <c r="R19" s="97"/>
    </row>
    <row r="20" spans="1:18" ht="13.35" customHeight="1" thickBot="1" x14ac:dyDescent="0.25">
      <c r="K20" s="77"/>
      <c r="L20" s="78" t="s">
        <v>81</v>
      </c>
      <c r="M20" s="78" t="s">
        <v>68</v>
      </c>
      <c r="N20" s="78" t="s">
        <v>62</v>
      </c>
      <c r="O20" s="61"/>
      <c r="P20" s="97"/>
      <c r="Q20" s="97"/>
      <c r="R20" s="97"/>
    </row>
    <row r="21" spans="1:18" ht="13.35" customHeight="1" x14ac:dyDescent="0.2">
      <c r="H21" s="12"/>
      <c r="K21" s="83" t="s">
        <v>87</v>
      </c>
      <c r="L21" s="79">
        <v>10.741300000000001</v>
      </c>
      <c r="M21" s="79">
        <v>2.2995000000000001</v>
      </c>
      <c r="N21" s="79">
        <v>0.29520000000000002</v>
      </c>
      <c r="O21" s="61"/>
      <c r="P21" s="97"/>
      <c r="Q21" s="97"/>
      <c r="R21" s="97"/>
    </row>
    <row r="22" spans="1:18" ht="13.35" customHeight="1" x14ac:dyDescent="0.2">
      <c r="K22" s="136" t="s">
        <v>97</v>
      </c>
      <c r="L22" s="79">
        <v>12.5663</v>
      </c>
      <c r="M22" s="79">
        <v>2.8828999999999998</v>
      </c>
      <c r="N22" s="79">
        <v>0.80669999999999997</v>
      </c>
      <c r="O22" s="61"/>
      <c r="P22" s="97"/>
      <c r="Q22" s="97"/>
      <c r="R22" s="97"/>
    </row>
    <row r="23" spans="1:18" ht="13.35" customHeight="1" x14ac:dyDescent="0.2">
      <c r="K23" s="83" t="s">
        <v>98</v>
      </c>
      <c r="L23" s="79">
        <v>19.776199999999999</v>
      </c>
      <c r="M23" s="79">
        <v>5.6188000000000002</v>
      </c>
      <c r="N23" s="79">
        <v>1.3753</v>
      </c>
      <c r="O23" s="61"/>
      <c r="P23" s="97"/>
      <c r="Q23" s="97"/>
      <c r="R23" s="97"/>
    </row>
    <row r="24" spans="1:18" ht="13.35" customHeight="1" x14ac:dyDescent="0.2">
      <c r="K24" s="83" t="s">
        <v>77</v>
      </c>
      <c r="L24" s="79">
        <v>23.0017</v>
      </c>
      <c r="M24" s="79">
        <v>9.7416</v>
      </c>
      <c r="N24" s="79">
        <v>3.1162000000000001</v>
      </c>
      <c r="O24" s="61"/>
      <c r="P24" s="97"/>
      <c r="Q24" s="97"/>
      <c r="R24" s="97"/>
    </row>
    <row r="25" spans="1:18" ht="13.35" customHeight="1" x14ac:dyDescent="0.2">
      <c r="K25" s="83" t="s">
        <v>76</v>
      </c>
      <c r="L25" s="79">
        <v>18.78</v>
      </c>
      <c r="M25" s="79">
        <v>12.727</v>
      </c>
      <c r="N25" s="79">
        <v>5.6292</v>
      </c>
      <c r="O25" s="61"/>
      <c r="P25" s="97"/>
      <c r="Q25" s="97"/>
      <c r="R25" s="97"/>
    </row>
    <row r="26" spans="1:18" ht="13.35" customHeight="1" x14ac:dyDescent="0.2">
      <c r="K26" s="83" t="s">
        <v>75</v>
      </c>
      <c r="L26" s="79">
        <v>8.0082000000000004</v>
      </c>
      <c r="M26" s="79">
        <v>15.991300000000001</v>
      </c>
      <c r="N26" s="79">
        <v>9.3785000000000007</v>
      </c>
      <c r="O26" s="61"/>
      <c r="P26" s="97"/>
      <c r="Q26" s="97"/>
      <c r="R26" s="97"/>
    </row>
    <row r="27" spans="1:18" ht="13.35" customHeight="1" x14ac:dyDescent="0.2">
      <c r="K27" s="83" t="s">
        <v>74</v>
      </c>
      <c r="L27" s="79">
        <v>3.5695999999999999</v>
      </c>
      <c r="M27" s="79">
        <v>21.420100000000001</v>
      </c>
      <c r="N27" s="79">
        <v>16.132400000000001</v>
      </c>
      <c r="O27" s="61"/>
      <c r="P27" s="97"/>
      <c r="Q27" s="97"/>
      <c r="R27" s="97"/>
    </row>
    <row r="28" spans="1:18" ht="13.35" customHeight="1" x14ac:dyDescent="0.2">
      <c r="K28" s="83" t="s">
        <v>72</v>
      </c>
      <c r="L28" s="79">
        <v>1.7528999999999999</v>
      </c>
      <c r="M28" s="79">
        <v>14.939399999999999</v>
      </c>
      <c r="N28" s="79">
        <v>22.754799999999999</v>
      </c>
      <c r="O28" s="61"/>
      <c r="P28" s="97"/>
      <c r="Q28" s="97"/>
      <c r="R28" s="97"/>
    </row>
    <row r="29" spans="1:18" ht="13.35" customHeight="1" x14ac:dyDescent="0.2">
      <c r="B29" s="13"/>
      <c r="K29" s="83" t="s">
        <v>73</v>
      </c>
      <c r="L29" s="79">
        <v>0.93720000000000003</v>
      </c>
      <c r="M29" s="79">
        <v>8.0300999999999991</v>
      </c>
      <c r="N29" s="79">
        <v>21.710699999999999</v>
      </c>
      <c r="O29" s="61"/>
      <c r="P29" s="97"/>
      <c r="Q29" s="97"/>
      <c r="R29" s="97"/>
    </row>
    <row r="30" spans="1:18" ht="13.35" customHeight="1" x14ac:dyDescent="0.2">
      <c r="A30" s="1" t="s">
        <v>0</v>
      </c>
      <c r="B30" s="161"/>
      <c r="C30" s="161"/>
      <c r="D30" s="161"/>
      <c r="E30" s="161"/>
      <c r="F30" s="161"/>
      <c r="G30" s="1" t="s">
        <v>0</v>
      </c>
      <c r="K30" s="83" t="s">
        <v>78</v>
      </c>
      <c r="L30" s="79">
        <v>0.40820000000000001</v>
      </c>
      <c r="M30" s="79">
        <v>3.4849000000000001</v>
      </c>
      <c r="N30" s="79">
        <v>11.4168</v>
      </c>
      <c r="O30" s="61"/>
      <c r="P30" s="97"/>
      <c r="Q30" s="97"/>
      <c r="R30" s="97"/>
    </row>
    <row r="31" spans="1:18" ht="13.35" customHeight="1" x14ac:dyDescent="0.2">
      <c r="K31" s="83" t="s">
        <v>79</v>
      </c>
      <c r="L31" s="79">
        <v>0.23499999999999999</v>
      </c>
      <c r="M31" s="79">
        <v>1.4774</v>
      </c>
      <c r="N31" s="79">
        <v>4.0446</v>
      </c>
      <c r="O31" s="61"/>
      <c r="P31" s="97"/>
      <c r="Q31" s="97"/>
      <c r="R31" s="97"/>
    </row>
    <row r="32" spans="1:18" s="68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3" t="s">
        <v>67</v>
      </c>
      <c r="L32" s="79">
        <v>0.2233</v>
      </c>
      <c r="M32" s="79">
        <v>1.387</v>
      </c>
      <c r="N32" s="79">
        <v>3.3397000000000001</v>
      </c>
      <c r="O32" s="67"/>
      <c r="P32" s="97"/>
      <c r="Q32" s="97"/>
      <c r="R32" s="97"/>
    </row>
    <row r="33" spans="1:18" s="68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3"/>
      <c r="L33" s="129"/>
      <c r="M33" s="130"/>
      <c r="N33" s="130"/>
      <c r="O33" s="67"/>
      <c r="P33" s="97"/>
      <c r="Q33" s="97"/>
      <c r="R33" s="97"/>
    </row>
    <row r="34" spans="1:18" s="68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3"/>
      <c r="L34" s="135">
        <f>SUM(L21:L32)</f>
        <v>99.999899999999982</v>
      </c>
      <c r="M34" s="135">
        <f>SUM(M21:M32)</f>
        <v>100</v>
      </c>
      <c r="N34" s="135">
        <f>SUM(N21:N32)</f>
        <v>100.0001</v>
      </c>
      <c r="O34" s="67"/>
      <c r="P34" s="97"/>
      <c r="Q34" s="97"/>
      <c r="R34" s="97"/>
    </row>
    <row r="35" spans="1:18" s="68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0"/>
      <c r="L35" s="80"/>
      <c r="M35" s="80"/>
      <c r="N35" s="80"/>
      <c r="O35" s="67"/>
      <c r="P35" s="97"/>
      <c r="Q35" s="97"/>
      <c r="R35" s="97"/>
    </row>
    <row r="36" spans="1:18" ht="13.35" customHeight="1" x14ac:dyDescent="0.2">
      <c r="K36" s="80"/>
      <c r="L36" s="80"/>
      <c r="M36" s="80"/>
      <c r="N36" s="80"/>
      <c r="O36" s="61"/>
      <c r="P36" s="97"/>
      <c r="Q36" s="97"/>
      <c r="R36" s="97"/>
    </row>
    <row r="37" spans="1:18" ht="13.35" customHeight="1" thickBot="1" x14ac:dyDescent="0.25">
      <c r="K37" s="77"/>
      <c r="L37" s="78" t="s">
        <v>81</v>
      </c>
      <c r="M37" s="78" t="s">
        <v>68</v>
      </c>
      <c r="N37" s="78" t="s">
        <v>62</v>
      </c>
      <c r="O37" s="61"/>
      <c r="P37" s="97"/>
      <c r="Q37" s="97"/>
      <c r="R37" s="97"/>
    </row>
    <row r="38" spans="1:18" ht="13.35" customHeight="1" x14ac:dyDescent="0.2">
      <c r="K38" s="83" t="s">
        <v>87</v>
      </c>
      <c r="L38" s="79">
        <v>1.7998000000000001</v>
      </c>
      <c r="M38" s="79">
        <v>1.3484</v>
      </c>
      <c r="N38" s="79">
        <v>0.20599999999999999</v>
      </c>
      <c r="O38" s="61"/>
      <c r="P38" s="97"/>
      <c r="Q38" s="97"/>
      <c r="R38" s="97"/>
    </row>
    <row r="39" spans="1:18" ht="13.35" customHeight="1" x14ac:dyDescent="0.2">
      <c r="H39" s="12"/>
      <c r="K39" s="136" t="s">
        <v>97</v>
      </c>
      <c r="L39" s="79">
        <v>1.4697</v>
      </c>
      <c r="M39" s="79">
        <v>1.2517</v>
      </c>
      <c r="N39" s="79">
        <v>1.1061000000000001</v>
      </c>
      <c r="O39" s="61"/>
      <c r="P39" s="97"/>
      <c r="Q39" s="97"/>
      <c r="R39" s="97"/>
    </row>
    <row r="40" spans="1:18" ht="13.35" customHeight="1" x14ac:dyDescent="0.2">
      <c r="K40" s="83" t="s">
        <v>98</v>
      </c>
      <c r="L40" s="79">
        <v>2.7187999999999999</v>
      </c>
      <c r="M40" s="79">
        <v>2.1238999999999999</v>
      </c>
      <c r="N40" s="79">
        <v>1.4873000000000001</v>
      </c>
      <c r="O40" s="61"/>
      <c r="P40" s="97"/>
      <c r="Q40" s="97"/>
      <c r="R40" s="97"/>
    </row>
    <row r="41" spans="1:18" ht="13.35" customHeight="1" x14ac:dyDescent="0.2">
      <c r="K41" s="83" t="s">
        <v>77</v>
      </c>
      <c r="L41" s="79">
        <v>5.8151000000000002</v>
      </c>
      <c r="M41" s="79">
        <v>5.0572999999999997</v>
      </c>
      <c r="N41" s="79">
        <v>4.0113000000000003</v>
      </c>
      <c r="O41" s="61"/>
      <c r="P41" s="97"/>
      <c r="Q41" s="97"/>
      <c r="R41" s="97"/>
    </row>
    <row r="42" spans="1:18" ht="13.35" customHeight="1" x14ac:dyDescent="0.2">
      <c r="K42" s="83" t="s">
        <v>76</v>
      </c>
      <c r="L42" s="79">
        <v>12.5442</v>
      </c>
      <c r="M42" s="79">
        <v>9.8760999999999992</v>
      </c>
      <c r="N42" s="79">
        <v>8.2698999999999998</v>
      </c>
      <c r="O42" s="61"/>
      <c r="P42" s="97"/>
      <c r="Q42" s="97"/>
      <c r="R42" s="97"/>
    </row>
    <row r="43" spans="1:18" ht="13.35" customHeight="1" x14ac:dyDescent="0.2">
      <c r="K43" s="83" t="s">
        <v>75</v>
      </c>
      <c r="L43" s="79">
        <v>18.628699999999998</v>
      </c>
      <c r="M43" s="79">
        <v>18.213799999999999</v>
      </c>
      <c r="N43" s="79">
        <v>16.553599999999999</v>
      </c>
      <c r="O43" s="61"/>
      <c r="P43" s="97"/>
      <c r="Q43" s="97"/>
      <c r="R43" s="97"/>
    </row>
    <row r="44" spans="1:18" ht="13.35" customHeight="1" x14ac:dyDescent="0.2">
      <c r="K44" s="83" t="s">
        <v>74</v>
      </c>
      <c r="L44" s="79">
        <v>22.600999999999999</v>
      </c>
      <c r="M44" s="79">
        <v>23.948399999999999</v>
      </c>
      <c r="N44" s="79">
        <v>29.082699999999999</v>
      </c>
      <c r="O44" s="61"/>
      <c r="P44" s="97"/>
      <c r="Q44" s="97"/>
      <c r="R44" s="97"/>
    </row>
    <row r="45" spans="1:18" ht="13.35" customHeight="1" x14ac:dyDescent="0.2">
      <c r="K45" s="83" t="s">
        <v>72</v>
      </c>
      <c r="L45" s="79">
        <v>19.2212</v>
      </c>
      <c r="M45" s="79">
        <v>18.136600000000001</v>
      </c>
      <c r="N45" s="79">
        <v>22.231000000000002</v>
      </c>
      <c r="O45" s="61"/>
      <c r="P45" s="97"/>
      <c r="Q45" s="97"/>
      <c r="R45" s="97"/>
    </row>
    <row r="46" spans="1:18" ht="13.35" customHeight="1" x14ac:dyDescent="0.2">
      <c r="K46" s="83" t="s">
        <v>73</v>
      </c>
      <c r="L46" s="79">
        <v>9.4388000000000005</v>
      </c>
      <c r="M46" s="79">
        <v>11.890499999999999</v>
      </c>
      <c r="N46" s="79">
        <v>10.067600000000001</v>
      </c>
      <c r="O46" s="61"/>
      <c r="P46" s="97"/>
      <c r="Q46" s="97"/>
      <c r="R46" s="97"/>
    </row>
    <row r="47" spans="1:18" x14ac:dyDescent="0.2">
      <c r="K47" s="83" t="s">
        <v>78</v>
      </c>
      <c r="L47" s="79">
        <v>3.7204000000000002</v>
      </c>
      <c r="M47" s="79">
        <v>4.7817999999999996</v>
      </c>
      <c r="N47" s="79">
        <v>3.9289999999999998</v>
      </c>
      <c r="O47" s="61"/>
      <c r="P47" s="97"/>
      <c r="Q47" s="97"/>
      <c r="R47" s="97"/>
    </row>
    <row r="48" spans="1:18" x14ac:dyDescent="0.2">
      <c r="K48" s="83" t="s">
        <v>79</v>
      </c>
      <c r="L48" s="79">
        <v>1.1332</v>
      </c>
      <c r="M48" s="79">
        <v>1.9794</v>
      </c>
      <c r="N48" s="79">
        <v>2.0773000000000001</v>
      </c>
      <c r="P48" s="97"/>
      <c r="Q48" s="97"/>
      <c r="R48" s="97"/>
    </row>
    <row r="49" spans="11:18" ht="13.35" customHeight="1" x14ac:dyDescent="0.2">
      <c r="K49" s="83" t="s">
        <v>67</v>
      </c>
      <c r="L49" s="79">
        <v>0.90910000000000002</v>
      </c>
      <c r="M49" s="79">
        <v>1.3919999999999999</v>
      </c>
      <c r="N49" s="79">
        <v>0.97829999999999995</v>
      </c>
      <c r="P49" s="97"/>
      <c r="Q49" s="97"/>
      <c r="R49" s="97"/>
    </row>
    <row r="50" spans="11:18" x14ac:dyDescent="0.2">
      <c r="K50" s="83"/>
      <c r="L50" s="129"/>
      <c r="M50" s="130"/>
      <c r="N50" s="130"/>
      <c r="P50" s="97"/>
      <c r="Q50" s="97"/>
      <c r="R50" s="97"/>
    </row>
    <row r="51" spans="11:18" x14ac:dyDescent="0.2">
      <c r="K51" s="83"/>
      <c r="L51" s="135">
        <f>SUM(L38:L49)</f>
        <v>99.999999999999986</v>
      </c>
      <c r="M51" s="135">
        <f>SUM(M38:M49)</f>
        <v>99.999899999999997</v>
      </c>
      <c r="N51" s="135">
        <f>SUM(N38:N49)</f>
        <v>100.0001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nijmanw</cp:lastModifiedBy>
  <cp:lastPrinted>2018-02-12T17:43:24Z</cp:lastPrinted>
  <dcterms:created xsi:type="dcterms:W3CDTF">2006-04-10T09:32:05Z</dcterms:created>
  <dcterms:modified xsi:type="dcterms:W3CDTF">2022-10-25T14:21:31Z</dcterms:modified>
</cp:coreProperties>
</file>