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0.xml" ContentType="application/vnd.openxmlformats-officedocument.drawingml.chart+xml"/>
  <Override PartName="/xl/drawings/drawing34.xml" ContentType="application/vnd.openxmlformats-officedocument.drawingml.chartshapes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charts/chart22.xml" ContentType="application/vnd.openxmlformats-officedocument.drawingml.chart+xml"/>
  <Override PartName="/xl/drawings/drawing36.xml" ContentType="application/vnd.openxmlformats-officedocument.drawingml.chartshapes+xml"/>
  <Override PartName="/xl/charts/chart23.xml" ContentType="application/vnd.openxmlformats-officedocument.drawingml.chart+xml"/>
  <Override PartName="/xl/theme/themeOverride4.xml" ContentType="application/vnd.openxmlformats-officedocument.themeOverride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pitel\AppData\Roaming\OpenText\OTEdit\EC_darwin\c328850632\"/>
    </mc:Choice>
  </mc:AlternateContent>
  <xr:revisionPtr revIDLastSave="0" documentId="13_ncr:1_{119CF9E0-3B91-4BE9-835B-14C221C4BC1F}" xr6:coauthVersionLast="44" xr6:coauthVersionMax="44" xr10:uidLastSave="{00000000-0000-0000-0000-000000000000}"/>
  <bookViews>
    <workbookView xWindow="-109" yWindow="-109" windowWidth="26301" windowHeight="14305" tabRatio="918" activeTab="13" xr2:uid="{00000000-000D-0000-FFFF-FFFF00000000}"/>
  </bookViews>
  <sheets>
    <sheet name="Chart 1" sheetId="377" r:id="rId1"/>
    <sheet name="Chart 2" sheetId="378" r:id="rId2"/>
    <sheet name="Chart 3" sheetId="379" r:id="rId3"/>
    <sheet name="Chart 4" sheetId="380" r:id="rId4"/>
    <sheet name="Chart 5" sheetId="381" r:id="rId5"/>
    <sheet name="Chart 6" sheetId="391" r:id="rId6"/>
    <sheet name="Chart 7." sheetId="409" r:id="rId7"/>
    <sheet name="Chart 8." sheetId="410" r:id="rId8"/>
    <sheet name="Chart 9" sheetId="387" r:id="rId9"/>
    <sheet name="Chart 10" sheetId="389" r:id="rId10"/>
    <sheet name="Chart 11" sheetId="392" r:id="rId11"/>
    <sheet name="Chart 12" sheetId="388" r:id="rId12"/>
    <sheet name="Chart 13" sheetId="390" r:id="rId13"/>
    <sheet name="Chart 14" sheetId="385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'Chart 10'!#REF!</definedName>
    <definedName name="_xlnm.Print_Area" localSheetId="11">'Chart 12'!#REF!</definedName>
    <definedName name="_xlnm.Print_Area" localSheetId="12">'Chart 13'!#REF!</definedName>
    <definedName name="_xlnm.Print_Area" localSheetId="13">'Chart 14'!$M$74:$S$105</definedName>
    <definedName name="_xlnm.Print_Area" localSheetId="1">'Chart 2'!#REF!</definedName>
    <definedName name="_xlnm.Print_Area" localSheetId="4">'Chart 5'!#REF!</definedName>
    <definedName name="_xlnm.Print_Area" localSheetId="8">'Chart 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09" l="1"/>
  <c r="B10" i="409"/>
  <c r="X2" i="410" l="1"/>
  <c r="V2" i="410"/>
  <c r="U2" i="410"/>
  <c r="T2" i="410"/>
  <c r="S2" i="410"/>
  <c r="R2" i="410"/>
  <c r="N49" i="387" l="1"/>
  <c r="M49" i="387"/>
  <c r="L49" i="387"/>
  <c r="N29" i="387"/>
  <c r="M29" i="387"/>
  <c r="L29" i="387"/>
  <c r="J2" i="392" l="1"/>
  <c r="J1" i="392"/>
  <c r="J2" i="391"/>
  <c r="J1" i="391"/>
  <c r="S1" i="377" l="1"/>
  <c r="S2" i="377"/>
</calcChain>
</file>

<file path=xl/sharedStrings.xml><?xml version="1.0" encoding="utf-8"?>
<sst xmlns="http://schemas.openxmlformats.org/spreadsheetml/2006/main" count="334" uniqueCount="107">
  <si>
    <t xml:space="preserve"> </t>
  </si>
  <si>
    <t>&lt;5.5</t>
  </si>
  <si>
    <t/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</si>
  <si>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</si>
  <si>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</si>
  <si>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</si>
  <si>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</si>
  <si>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</si>
  <si>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</si>
  <si>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</si>
  <si>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</si>
  <si>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</si>
  <si>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</si>
  <si>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</si>
  <si>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</si>
  <si>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</si>
  <si>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</si>
  <si>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</si>
  <si>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Aggregate probability distribution of longer-term unemployment rate expectations</t>
  </si>
  <si>
    <t>Chart 8</t>
  </si>
  <si>
    <t>Chart 5</t>
  </si>
  <si>
    <t>Average point forecast</t>
  </si>
  <si>
    <t>Median point forecast</t>
  </si>
  <si>
    <t>Mean of the aggregate probability distribution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</si>
  <si>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</si>
  <si>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</si>
  <si>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</si>
  <si>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</si>
  <si>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</si>
  <si>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</si>
  <si>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</si>
  <si>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</si>
  <si>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</si>
  <si>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</si>
  <si>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</si>
  <si>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</si>
  <si>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</si>
  <si>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Inflation expectations: overall HICP and HICP excluding energy, food, alcohol and tobacco</t>
  </si>
  <si>
    <t>Expectations for real GDP growth</t>
  </si>
  <si>
    <t>Expectations for the unemployment rate</t>
  </si>
  <si>
    <t>Chart 11</t>
  </si>
  <si>
    <t>Chart 12</t>
  </si>
  <si>
    <t>-1.0 to -0.6</t>
  </si>
  <si>
    <t>-0.5 to -0.1</t>
  </si>
  <si>
    <t>1.0  to 1.4</t>
  </si>
  <si>
    <t>1.5  to 1.9</t>
  </si>
  <si>
    <t>2.0  to 2.4</t>
  </si>
  <si>
    <t>2.5  to 2.9</t>
  </si>
  <si>
    <t>3.0  to 3.4</t>
  </si>
  <si>
    <t>3.5  to 3.9</t>
  </si>
  <si>
    <t>&lt;-1.0</t>
  </si>
  <si>
    <t>4.0 to 5.9</t>
  </si>
  <si>
    <t>6.0 to 7.9</t>
  </si>
  <si>
    <t>8.0 to 9.9</t>
  </si>
  <si>
    <t>≥ 10.0</t>
  </si>
  <si>
    <t>&gt;=12.5</t>
  </si>
  <si>
    <t>2021Q1</t>
  </si>
  <si>
    <t>2021</t>
  </si>
  <si>
    <t>2022</t>
  </si>
  <si>
    <t>2024</t>
  </si>
  <si>
    <t>2023</t>
  </si>
  <si>
    <t>2025</t>
  </si>
  <si>
    <t>2021Q2</t>
  </si>
  <si>
    <t>≤1.2</t>
  </si>
  <si>
    <t>≥2.2</t>
  </si>
  <si>
    <t>Q4 2020</t>
  </si>
  <si>
    <t>2021Q3</t>
  </si>
  <si>
    <t>Q1 2021</t>
  </si>
  <si>
    <t>2021Q4</t>
  </si>
  <si>
    <t>Aggregate probability distributions for GDP growth expectations 2021 - 2023</t>
  </si>
  <si>
    <t>Aggregate probability distributions for the unemployment rate 2021 - 2023</t>
  </si>
  <si>
    <t>Aggregate expected probability distributions for inflation 2021 - 2023</t>
  </si>
  <si>
    <t>&lt;-0.5</t>
  </si>
  <si>
    <t>5.5 to 5.9</t>
  </si>
  <si>
    <t>6.0 to 6.4</t>
  </si>
  <si>
    <t>6.5 to 6.9</t>
  </si>
  <si>
    <t>7.0 to 7.4</t>
  </si>
  <si>
    <t>7.5 to 7.9</t>
  </si>
  <si>
    <t>8.0 to 8.4</t>
  </si>
  <si>
    <t>8.5 to 8.9</t>
  </si>
  <si>
    <t>9.0 to 9.4</t>
  </si>
  <si>
    <t>9.5 to 9.9</t>
  </si>
  <si>
    <t>10.0 to 10.4</t>
  </si>
  <si>
    <t>10.5 to 10.9</t>
  </si>
  <si>
    <t>11.0 to 11.4</t>
  </si>
  <si>
    <t>11.5 to 11.9</t>
  </si>
  <si>
    <t>12.0 to 12.4</t>
  </si>
  <si>
    <t>Q2 2021</t>
  </si>
  <si>
    <t>2022Q1</t>
  </si>
  <si>
    <t>Q3 2021</t>
  </si>
  <si>
    <t>Q4 2021</t>
  </si>
  <si>
    <t>Q1 2021 SPF</t>
  </si>
  <si>
    <t>Expected profile of quarter-on-quarter GDP growth</t>
  </si>
  <si>
    <t>SPF s.d. range</t>
  </si>
  <si>
    <t>-s.d.</t>
  </si>
  <si>
    <t>+s.d.</t>
  </si>
  <si>
    <t>Forecast profile of real GDP level</t>
  </si>
  <si>
    <t>Q1 2020 SPF</t>
  </si>
  <si>
    <t>HICP Q1 2021</t>
  </si>
  <si>
    <t>HICP Q2 2021</t>
  </si>
  <si>
    <t>Chart 14</t>
  </si>
  <si>
    <t>Chart 13</t>
  </si>
  <si>
    <t>Q2 2021 SPF</t>
  </si>
  <si>
    <t>March 2021 ECB staff macroeconomic projections</t>
  </si>
  <si>
    <t>Q1 2022</t>
  </si>
  <si>
    <t>2021 Q2</t>
  </si>
  <si>
    <t>2021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</si>
</sst>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0"/>
    <numFmt numFmtId="166" formatCode="mmm\ yy"/>
    <numFmt numFmtId="167" formatCode="0.000"/>
  </numFmts>
  <fonts count="4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2">
    <xf numFmtId="0" fontId="0" fillId="0" borderId="0"/>
    <xf numFmtId="0" fontId="24" fillId="0" borderId="0" applyNumberFormat="0" applyFill="0" applyBorder="0" applyAlignment="0" applyProtection="0"/>
    <xf numFmtId="164" fontId="25" fillId="0" borderId="0"/>
    <xf numFmtId="0" fontId="22" fillId="0" borderId="0"/>
    <xf numFmtId="0" fontId="22" fillId="0" borderId="0"/>
    <xf numFmtId="0" fontId="21" fillId="0" borderId="0"/>
    <xf numFmtId="0" fontId="17" fillId="0" borderId="0"/>
    <xf numFmtId="0" fontId="18" fillId="0" borderId="0"/>
    <xf numFmtId="0" fontId="18" fillId="0" borderId="0" applyNumberFormat="0" applyFill="0" applyBorder="0" applyAlignment="0" applyProtection="0"/>
    <xf numFmtId="0" fontId="26" fillId="2" borderId="0" applyNumberFormat="0" applyBorder="0" applyAlignment="0" applyProtection="0"/>
    <xf numFmtId="9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8" fillId="0" borderId="0"/>
    <xf numFmtId="0" fontId="16" fillId="0" borderId="0"/>
    <xf numFmtId="0" fontId="15" fillId="0" borderId="0"/>
    <xf numFmtId="0" fontId="14" fillId="0" borderId="0"/>
    <xf numFmtId="0" fontId="13" fillId="3" borderId="0" applyNumberFormat="0" applyBorder="0" applyAlignment="0" applyProtection="0"/>
    <xf numFmtId="0" fontId="13" fillId="0" borderId="0"/>
    <xf numFmtId="0" fontId="13" fillId="3" borderId="0" applyNumberFormat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21" fillId="0" borderId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3" borderId="0" applyNumberFormat="0" applyBorder="0" applyAlignment="0" applyProtection="0"/>
    <xf numFmtId="0" fontId="37" fillId="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8" fillId="0" borderId="0" applyNumberFormat="0" applyFill="0" applyBorder="0" applyAlignment="0" applyProtection="0"/>
    <xf numFmtId="0" fontId="8" fillId="3" borderId="0" applyNumberFormat="0" applyBorder="0" applyAlignment="0" applyProtection="0"/>
    <xf numFmtId="43" fontId="18" fillId="0" borderId="0" applyFont="0" applyFill="0" applyBorder="0" applyAlignment="0" applyProtection="0"/>
    <xf numFmtId="0" fontId="21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3" borderId="0" applyNumberFormat="0" applyBorder="0" applyAlignment="0" applyProtection="0"/>
    <xf numFmtId="0" fontId="6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1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164">
    <xf numFmtId="0" fontId="0" fillId="0" borderId="0" xfId="0"/>
    <xf numFmtId="0" fontId="18" fillId="4" borderId="0" xfId="7" applyFill="1"/>
    <xf numFmtId="0" fontId="18" fillId="4" borderId="0" xfId="7" quotePrefix="1" applyFill="1"/>
    <xf numFmtId="0" fontId="18" fillId="0" borderId="0" xfId="7"/>
    <xf numFmtId="0" fontId="19" fillId="4" borderId="0" xfId="8" applyFont="1" applyFill="1" applyAlignment="1">
      <alignment vertical="center"/>
    </xf>
    <xf numFmtId="0" fontId="20" fillId="0" borderId="0" xfId="8" applyFont="1"/>
    <xf numFmtId="0" fontId="19" fillId="4" borderId="0" xfId="8" applyFont="1" applyFill="1" applyAlignment="1">
      <alignment wrapText="1"/>
    </xf>
    <xf numFmtId="0" fontId="23" fillId="0" borderId="0" xfId="8" applyFont="1"/>
    <xf numFmtId="0" fontId="20" fillId="0" borderId="0" xfId="8" applyFont="1" applyFill="1"/>
    <xf numFmtId="165" fontId="20" fillId="0" borderId="0" xfId="8" applyNumberFormat="1" applyFont="1"/>
    <xf numFmtId="0" fontId="0" fillId="0" borderId="0" xfId="8" applyFont="1" applyFill="1" applyAlignment="1">
      <alignment horizontal="center"/>
    </xf>
    <xf numFmtId="0" fontId="0" fillId="0" borderId="0" xfId="8" applyFont="1" applyFill="1"/>
    <xf numFmtId="0" fontId="18" fillId="0" borderId="0" xfId="7" applyFill="1"/>
    <xf numFmtId="0" fontId="27" fillId="4" borderId="0" xfId="15" applyFont="1" applyFill="1" applyAlignment="1">
      <alignment vertical="center" wrapText="1"/>
    </xf>
    <xf numFmtId="0" fontId="27" fillId="4" borderId="0" xfId="15" applyFont="1" applyFill="1" applyAlignment="1">
      <alignment vertical="center"/>
    </xf>
    <xf numFmtId="0" fontId="27" fillId="4" borderId="0" xfId="15" applyFont="1" applyFill="1" applyAlignment="1">
      <alignment horizontal="left" vertical="center" wrapText="1"/>
    </xf>
    <xf numFmtId="0" fontId="27" fillId="0" borderId="0" xfId="15" applyFont="1" applyAlignment="1">
      <alignment vertical="center"/>
    </xf>
    <xf numFmtId="165" fontId="20" fillId="0" borderId="0" xfId="8" applyNumberFormat="1" applyFont="1"/>
    <xf numFmtId="0" fontId="18" fillId="0" borderId="0" xfId="7"/>
    <xf numFmtId="0" fontId="18" fillId="0" borderId="0" xfId="11" applyFill="1"/>
    <xf numFmtId="0" fontId="29" fillId="0" borderId="0" xfId="8" applyFont="1" applyFill="1" applyAlignment="1">
      <alignment horizontal="left"/>
    </xf>
    <xf numFmtId="0" fontId="18" fillId="0" borderId="0" xfId="8" applyFont="1" applyFill="1"/>
    <xf numFmtId="0" fontId="28" fillId="4" borderId="0" xfId="15" applyFont="1" applyFill="1" applyAlignment="1">
      <alignment vertical="center" wrapText="1"/>
    </xf>
    <xf numFmtId="164" fontId="18" fillId="0" borderId="2" xfId="8" applyNumberFormat="1" applyFont="1" applyFill="1" applyBorder="1" applyAlignment="1">
      <alignment horizontal="center"/>
    </xf>
    <xf numFmtId="0" fontId="19" fillId="0" borderId="0" xfId="0" applyFont="1"/>
    <xf numFmtId="0" fontId="28" fillId="4" borderId="0" xfId="15" applyFont="1" applyFill="1" applyAlignment="1">
      <alignment horizontal="left" vertical="center"/>
    </xf>
    <xf numFmtId="0" fontId="18" fillId="0" borderId="2" xfId="8" applyNumberFormat="1" applyFont="1" applyFill="1" applyBorder="1" applyAlignment="1">
      <alignment horizontal="center"/>
    </xf>
    <xf numFmtId="0" fontId="34" fillId="0" borderId="0" xfId="7" applyFont="1"/>
    <xf numFmtId="0" fontId="34" fillId="0" borderId="3" xfId="7" applyFont="1" applyBorder="1"/>
    <xf numFmtId="0" fontId="35" fillId="0" borderId="1" xfId="7" applyFont="1" applyBorder="1" applyAlignment="1">
      <alignment horizontal="right"/>
    </xf>
    <xf numFmtId="0" fontId="28" fillId="0" borderId="0" xfId="15" applyFont="1" applyAlignment="1">
      <alignment vertical="center"/>
    </xf>
    <xf numFmtId="0" fontId="20" fillId="0" borderId="1" xfId="8" applyFont="1" applyFill="1" applyBorder="1" applyAlignment="1">
      <alignment horizontal="center" wrapText="1"/>
    </xf>
    <xf numFmtId="0" fontId="20" fillId="0" borderId="3" xfId="8" applyFont="1" applyBorder="1"/>
    <xf numFmtId="166" fontId="20" fillId="0" borderId="2" xfId="8" applyNumberFormat="1" applyFont="1" applyBorder="1"/>
    <xf numFmtId="0" fontId="18" fillId="4" borderId="4" xfId="7" applyFill="1" applyBorder="1"/>
    <xf numFmtId="0" fontId="31" fillId="4" borderId="4" xfId="7" applyFont="1" applyFill="1" applyBorder="1"/>
    <xf numFmtId="0" fontId="0" fillId="0" borderId="4" xfId="8" applyFont="1" applyBorder="1" applyAlignment="1">
      <alignment horizontal="left"/>
    </xf>
    <xf numFmtId="0" fontId="19" fillId="0" borderId="4" xfId="8" applyFont="1" applyBorder="1" applyAlignment="1">
      <alignment horizontal="left"/>
    </xf>
    <xf numFmtId="0" fontId="14" fillId="0" borderId="4" xfId="16" applyBorder="1"/>
    <xf numFmtId="0" fontId="33" fillId="0" borderId="4" xfId="0" applyFont="1" applyBorder="1" applyAlignment="1">
      <alignment horizontal="left" vertical="center"/>
    </xf>
    <xf numFmtId="2" fontId="0" fillId="0" borderId="4" xfId="8" applyNumberFormat="1" applyFont="1" applyBorder="1" applyAlignment="1">
      <alignment horizontal="left"/>
    </xf>
    <xf numFmtId="0" fontId="30" fillId="4" borderId="4" xfId="16" applyFont="1" applyFill="1" applyBorder="1"/>
    <xf numFmtId="0" fontId="35" fillId="0" borderId="7" xfId="0" applyFont="1" applyBorder="1"/>
    <xf numFmtId="2" fontId="0" fillId="0" borderId="0" xfId="0" applyNumberFormat="1"/>
    <xf numFmtId="164" fontId="0" fillId="4" borderId="0" xfId="0" applyNumberFormat="1" applyFill="1"/>
    <xf numFmtId="164" fontId="0" fillId="0" borderId="0" xfId="0" applyNumberFormat="1"/>
    <xf numFmtId="0" fontId="0" fillId="0" borderId="0" xfId="0"/>
    <xf numFmtId="0" fontId="0" fillId="4" borderId="0" xfId="0" applyFill="1"/>
    <xf numFmtId="0" fontId="34" fillId="0" borderId="7" xfId="0" applyFont="1" applyBorder="1"/>
    <xf numFmtId="165" fontId="20" fillId="0" borderId="0" xfId="8" applyNumberFormat="1" applyFont="1"/>
    <xf numFmtId="164" fontId="20" fillId="0" borderId="0" xfId="8" applyNumberFormat="1" applyFont="1"/>
    <xf numFmtId="0" fontId="18" fillId="0" borderId="0" xfId="7"/>
    <xf numFmtId="0" fontId="18" fillId="0" borderId="0" xfId="7"/>
    <xf numFmtId="0" fontId="18" fillId="0" borderId="0" xfId="7"/>
    <xf numFmtId="0" fontId="18" fillId="0" borderId="0" xfId="7"/>
    <xf numFmtId="0" fontId="18" fillId="0" borderId="0" xfId="7"/>
    <xf numFmtId="0" fontId="18" fillId="0" borderId="0" xfId="7"/>
    <xf numFmtId="0" fontId="0" fillId="0" borderId="0" xfId="0"/>
    <xf numFmtId="0" fontId="18" fillId="0" borderId="4" xfId="8" applyFont="1" applyBorder="1" applyAlignment="1">
      <alignment horizontal="center"/>
    </xf>
    <xf numFmtId="164" fontId="18" fillId="0" borderId="0" xfId="7" applyNumberFormat="1"/>
    <xf numFmtId="164" fontId="18" fillId="0" borderId="0" xfId="7" applyNumberFormat="1"/>
    <xf numFmtId="2" fontId="0" fillId="0" borderId="0" xfId="0" applyNumberFormat="1"/>
    <xf numFmtId="164" fontId="18" fillId="0" borderId="0" xfId="7" applyNumberFormat="1" applyAlignment="1">
      <alignment horizontal="center"/>
    </xf>
    <xf numFmtId="164" fontId="18" fillId="0" borderId="0" xfId="7" applyNumberFormat="1"/>
    <xf numFmtId="164" fontId="18" fillId="0" borderId="0" xfId="7" applyNumberFormat="1" applyAlignment="1">
      <alignment horizontal="center"/>
    </xf>
    <xf numFmtId="164" fontId="18" fillId="0" borderId="0" xfId="7" applyNumberFormat="1" applyAlignment="1">
      <alignment horizontal="center"/>
    </xf>
    <xf numFmtId="164" fontId="18" fillId="0" borderId="0" xfId="7" applyNumberFormat="1" applyFill="1" applyAlignment="1">
      <alignment horizontal="center"/>
    </xf>
    <xf numFmtId="164" fontId="0" fillId="0" borderId="0" xfId="0" applyNumberFormat="1"/>
    <xf numFmtId="164" fontId="0" fillId="0" borderId="0" xfId="0" applyNumberFormat="1"/>
    <xf numFmtId="164" fontId="18" fillId="0" borderId="0" xfId="7" applyNumberFormat="1" applyAlignment="1">
      <alignment horizontal="center"/>
    </xf>
    <xf numFmtId="2" fontId="20" fillId="0" borderId="0" xfId="8" applyNumberFormat="1" applyFont="1"/>
    <xf numFmtId="164" fontId="18" fillId="0" borderId="0" xfId="7" applyNumberFormat="1" applyAlignment="1">
      <alignment horizontal="center"/>
    </xf>
    <xf numFmtId="164" fontId="18" fillId="0" borderId="0" xfId="7" applyNumberFormat="1"/>
    <xf numFmtId="0" fontId="18" fillId="0" borderId="0" xfId="7"/>
    <xf numFmtId="0" fontId="18" fillId="0" borderId="2" xfId="7" applyFont="1" applyBorder="1" applyAlignment="1">
      <alignment horizontal="left" vertical="center"/>
    </xf>
    <xf numFmtId="0" fontId="18" fillId="0" borderId="2" xfId="0" applyFont="1" applyBorder="1"/>
    <xf numFmtId="0" fontId="18" fillId="0" borderId="0" xfId="0" applyFont="1"/>
    <xf numFmtId="0" fontId="18" fillId="0" borderId="3" xfId="0" applyFont="1" applyBorder="1"/>
    <xf numFmtId="0" fontId="18" fillId="0" borderId="1" xfId="0" applyFont="1" applyBorder="1"/>
    <xf numFmtId="164" fontId="18" fillId="0" borderId="0" xfId="0" applyNumberFormat="1" applyFont="1"/>
    <xf numFmtId="164" fontId="18" fillId="0" borderId="2" xfId="0" applyNumberFormat="1" applyFont="1" applyBorder="1"/>
    <xf numFmtId="0" fontId="18" fillId="0" borderId="3" xfId="7" applyFont="1" applyBorder="1"/>
    <xf numFmtId="0" fontId="19" fillId="0" borderId="1" xfId="7" applyFont="1" applyBorder="1" applyAlignment="1">
      <alignment horizontal="right"/>
    </xf>
    <xf numFmtId="164" fontId="18" fillId="0" borderId="0" xfId="7" applyNumberFormat="1" applyFont="1" applyAlignment="1">
      <alignment horizontal="center"/>
    </xf>
    <xf numFmtId="0" fontId="18" fillId="0" borderId="0" xfId="7" applyFont="1"/>
    <xf numFmtId="0" fontId="18" fillId="0" borderId="0" xfId="7" applyFont="1" applyFill="1"/>
    <xf numFmtId="164" fontId="18" fillId="0" borderId="0" xfId="7" applyNumberFormat="1" applyFont="1"/>
    <xf numFmtId="0" fontId="39" fillId="0" borderId="1" xfId="31" applyFont="1" applyBorder="1"/>
    <xf numFmtId="0" fontId="18" fillId="0" borderId="2" xfId="7" applyFont="1" applyBorder="1"/>
    <xf numFmtId="164" fontId="18" fillId="0" borderId="0" xfId="7" applyNumberFormat="1" applyFont="1" applyBorder="1"/>
    <xf numFmtId="0" fontId="18" fillId="0" borderId="0" xfId="7" applyFont="1" applyBorder="1"/>
    <xf numFmtId="167" fontId="20" fillId="0" borderId="0" xfId="8" applyNumberFormat="1" applyFont="1"/>
    <xf numFmtId="0" fontId="27" fillId="0" borderId="0" xfId="15" applyFont="1" applyFill="1" applyAlignment="1">
      <alignment vertical="center"/>
    </xf>
    <xf numFmtId="0" fontId="28" fillId="0" borderId="0" xfId="15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0" fillId="0" borderId="0" xfId="0" applyFill="1"/>
    <xf numFmtId="0" fontId="0" fillId="0" borderId="3" xfId="0" applyFill="1" applyBorder="1"/>
    <xf numFmtId="164" fontId="0" fillId="0" borderId="0" xfId="0" applyNumberFormat="1" applyFill="1"/>
    <xf numFmtId="164" fontId="18" fillId="0" borderId="10" xfId="0" applyNumberFormat="1" applyFont="1" applyBorder="1"/>
    <xf numFmtId="0" fontId="40" fillId="0" borderId="0" xfId="0" applyFont="1"/>
    <xf numFmtId="0" fontId="18" fillId="0" borderId="0" xfId="7"/>
    <xf numFmtId="2" fontId="20" fillId="0" borderId="0" xfId="8" applyNumberFormat="1" applyFont="1"/>
    <xf numFmtId="165" fontId="20" fillId="0" borderId="0" xfId="8" applyNumberFormat="1" applyFont="1"/>
    <xf numFmtId="0" fontId="18" fillId="0" borderId="2" xfId="7" quotePrefix="1" applyFont="1" applyBorder="1" applyAlignment="1">
      <alignment horizontal="left" vertical="center"/>
    </xf>
    <xf numFmtId="2" fontId="18" fillId="0" borderId="0" xfId="7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42" fillId="0" borderId="2" xfId="0" applyFont="1" applyBorder="1"/>
    <xf numFmtId="164" fontId="18" fillId="0" borderId="0" xfId="0" applyNumberFormat="1" applyFont="1" applyFill="1"/>
    <xf numFmtId="0" fontId="43" fillId="0" borderId="0" xfId="0" applyFont="1"/>
    <xf numFmtId="0" fontId="44" fillId="0" borderId="0" xfId="0" applyFont="1"/>
    <xf numFmtId="0" fontId="18" fillId="0" borderId="2" xfId="7" applyBorder="1" applyAlignment="1">
      <alignment horizontal="left" vertical="center"/>
    </xf>
    <xf numFmtId="0" fontId="40" fillId="0" borderId="2" xfId="0" applyFont="1" applyBorder="1"/>
    <xf numFmtId="0" fontId="2" fillId="0" borderId="0" xfId="100"/>
    <xf numFmtId="0" fontId="45" fillId="0" borderId="0" xfId="100" applyFont="1" applyAlignment="1">
      <alignment horizontal="center"/>
    </xf>
    <xf numFmtId="0" fontId="27" fillId="4" borderId="0" xfId="101" applyFont="1" applyFill="1" applyAlignment="1">
      <alignment vertical="center" wrapText="1"/>
    </xf>
    <xf numFmtId="2" fontId="2" fillId="0" borderId="0" xfId="100" applyNumberFormat="1"/>
    <xf numFmtId="0" fontId="45" fillId="0" borderId="0" xfId="100" applyFont="1" applyAlignment="1">
      <alignment horizontal="left"/>
    </xf>
    <xf numFmtId="164" fontId="45" fillId="0" borderId="0" xfId="100" applyNumberFormat="1" applyFont="1" applyAlignment="1">
      <alignment horizontal="center"/>
    </xf>
    <xf numFmtId="164" fontId="46" fillId="0" borderId="0" xfId="100" applyNumberFormat="1" applyFont="1" applyAlignment="1">
      <alignment horizontal="center"/>
    </xf>
    <xf numFmtId="164" fontId="2" fillId="0" borderId="0" xfId="100" applyNumberFormat="1"/>
    <xf numFmtId="0" fontId="45" fillId="0" borderId="0" xfId="100" applyFont="1"/>
    <xf numFmtId="164" fontId="2" fillId="0" borderId="0" xfId="100" applyNumberFormat="1" applyAlignment="1">
      <alignment horizontal="center"/>
    </xf>
    <xf numFmtId="164" fontId="19" fillId="0" borderId="0" xfId="7" applyNumberFormat="1" applyFont="1" applyAlignment="1">
      <alignment horizontal="center"/>
    </xf>
    <xf numFmtId="2" fontId="19" fillId="0" borderId="0" xfId="7" applyNumberFormat="1" applyFont="1" applyAlignment="1">
      <alignment horizontal="center"/>
    </xf>
    <xf numFmtId="2" fontId="18" fillId="0" borderId="0" xfId="7" applyNumberFormat="1" applyFont="1" applyFill="1" applyAlignment="1">
      <alignment horizontal="center"/>
    </xf>
    <xf numFmtId="2" fontId="35" fillId="0" borderId="0" xfId="7" applyNumberFormat="1" applyFont="1" applyAlignment="1">
      <alignment horizontal="center"/>
    </xf>
    <xf numFmtId="2" fontId="18" fillId="0" borderId="0" xfId="7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4" borderId="0" xfId="100" applyFill="1"/>
    <xf numFmtId="167" fontId="2" fillId="4" borderId="0" xfId="100" applyNumberFormat="1" applyFill="1"/>
    <xf numFmtId="0" fontId="45" fillId="4" borderId="8" xfId="100" applyFont="1" applyFill="1" applyBorder="1" applyAlignment="1">
      <alignment horizontal="center"/>
    </xf>
    <xf numFmtId="0" fontId="45" fillId="4" borderId="0" xfId="100" applyFont="1" applyFill="1" applyAlignment="1">
      <alignment horizontal="center"/>
    </xf>
    <xf numFmtId="0" fontId="1" fillId="4" borderId="0" xfId="100" applyFont="1" applyFill="1"/>
    <xf numFmtId="2" fontId="2" fillId="4" borderId="11" xfId="100" applyNumberFormat="1" applyFill="1" applyBorder="1" applyAlignment="1">
      <alignment horizontal="center"/>
    </xf>
    <xf numFmtId="2" fontId="2" fillId="4" borderId="12" xfId="100" applyNumberFormat="1" applyFill="1" applyBorder="1" applyAlignment="1">
      <alignment horizontal="center"/>
    </xf>
    <xf numFmtId="0" fontId="2" fillId="4" borderId="12" xfId="100" applyFill="1" applyBorder="1"/>
    <xf numFmtId="0" fontId="2" fillId="4" borderId="8" xfId="100" applyFill="1" applyBorder="1"/>
    <xf numFmtId="2" fontId="2" fillId="4" borderId="8" xfId="100" applyNumberFormat="1" applyFill="1" applyBorder="1" applyAlignment="1">
      <alignment horizontal="center"/>
    </xf>
    <xf numFmtId="2" fontId="2" fillId="4" borderId="0" xfId="100" applyNumberFormat="1" applyFill="1" applyAlignment="1">
      <alignment horizontal="center"/>
    </xf>
    <xf numFmtId="0" fontId="2" fillId="4" borderId="0" xfId="100" quotePrefix="1" applyFill="1"/>
    <xf numFmtId="2" fontId="1" fillId="4" borderId="0" xfId="100" applyNumberFormat="1" applyFont="1" applyFill="1" applyAlignment="1">
      <alignment horizontal="center"/>
    </xf>
    <xf numFmtId="2" fontId="47" fillId="4" borderId="0" xfId="8" applyNumberFormat="1" applyFont="1" applyFill="1"/>
    <xf numFmtId="2" fontId="20" fillId="4" borderId="0" xfId="8" applyNumberFormat="1" applyFont="1" applyFill="1"/>
    <xf numFmtId="164" fontId="48" fillId="0" borderId="0" xfId="100" applyNumberFormat="1" applyFont="1" applyAlignment="1">
      <alignment horizontal="center"/>
    </xf>
    <xf numFmtId="164" fontId="20" fillId="0" borderId="0" xfId="8" applyNumberFormat="1" applyFont="1" applyAlignment="1">
      <alignment horizontal="center"/>
    </xf>
    <xf numFmtId="164" fontId="20" fillId="0" borderId="0" xfId="8" applyNumberFormat="1" applyFont="1" applyFill="1" applyAlignment="1">
      <alignment horizontal="center"/>
    </xf>
    <xf numFmtId="0" fontId="0" fillId="4" borderId="5" xfId="8" applyFont="1" applyFill="1" applyBorder="1" applyAlignment="1">
      <alignment horizontal="left"/>
    </xf>
    <xf numFmtId="0" fontId="14" fillId="4" borderId="4" xfId="16" applyFill="1" applyBorder="1"/>
    <xf numFmtId="0" fontId="18" fillId="4" borderId="4" xfId="8" applyFont="1" applyFill="1" applyBorder="1" applyAlignment="1">
      <alignment horizontal="left"/>
    </xf>
    <xf numFmtId="0" fontId="18" fillId="4" borderId="6" xfId="8" applyFont="1" applyFill="1" applyBorder="1" applyAlignment="1">
      <alignment horizontal="left"/>
    </xf>
    <xf numFmtId="2" fontId="18" fillId="4" borderId="0" xfId="8" applyNumberFormat="1" applyFont="1" applyFill="1" applyAlignment="1">
      <alignment horizontal="left"/>
    </xf>
    <xf numFmtId="2" fontId="18" fillId="4" borderId="6" xfId="8" applyNumberFormat="1" applyFont="1" applyFill="1" applyBorder="1" applyAlignment="1">
      <alignment horizontal="center"/>
    </xf>
    <xf numFmtId="0" fontId="18" fillId="4" borderId="9" xfId="8" applyFont="1" applyFill="1" applyBorder="1" applyAlignment="1">
      <alignment horizontal="left"/>
    </xf>
    <xf numFmtId="0" fontId="18" fillId="4" borderId="4" xfId="8" applyNumberFormat="1" applyFont="1" applyFill="1" applyBorder="1" applyAlignment="1">
      <alignment horizontal="left"/>
    </xf>
    <xf numFmtId="0" fontId="18" fillId="4" borderId="4" xfId="8" quotePrefix="1" applyNumberFormat="1" applyFont="1" applyFill="1" applyBorder="1" applyAlignment="1">
      <alignment horizontal="left"/>
    </xf>
    <xf numFmtId="2" fontId="0" fillId="4" borderId="4" xfId="8" applyNumberFormat="1" applyFont="1" applyFill="1" applyBorder="1" applyAlignment="1">
      <alignment horizontal="left"/>
    </xf>
    <xf numFmtId="0" fontId="0" fillId="4" borderId="4" xfId="8" applyFont="1" applyFill="1" applyBorder="1" applyAlignment="1">
      <alignment horizontal="left"/>
    </xf>
    <xf numFmtId="0" fontId="33" fillId="4" borderId="4" xfId="0" applyFont="1" applyFill="1" applyBorder="1" applyAlignment="1">
      <alignment horizontal="left" vertical="center"/>
    </xf>
    <xf numFmtId="0" fontId="18" fillId="4" borderId="4" xfId="8" applyFont="1" applyFill="1" applyBorder="1" applyAlignment="1">
      <alignment horizontal="center"/>
    </xf>
    <xf numFmtId="0" fontId="19" fillId="4" borderId="4" xfId="8" applyFont="1" applyFill="1" applyBorder="1" applyAlignment="1">
      <alignment horizontal="left"/>
    </xf>
    <xf numFmtId="0" fontId="19" fillId="4" borderId="5" xfId="8" applyFont="1" applyFill="1" applyBorder="1" applyAlignment="1">
      <alignment horizontal="left"/>
    </xf>
    <xf numFmtId="0" fontId="28" fillId="4" borderId="0" xfId="15" applyFont="1" applyFill="1" applyAlignment="1">
      <alignment horizontal="left" vertical="center" wrapText="1"/>
    </xf>
    <xf numFmtId="0" fontId="28" fillId="4" borderId="0" xfId="101" applyFont="1" applyFill="1" applyAlignment="1">
      <alignment horizontal="left" vertical="center" wrapText="1"/>
    </xf>
    <xf numFmtId="0" fontId="28" fillId="4" borderId="4" xfId="15" applyFont="1" applyFill="1" applyBorder="1" applyAlignment="1">
      <alignment horizontal="left" vertical="center" wrapText="1"/>
    </xf>
  </cellXfs>
  <cellStyles count="102">
    <cellStyle name="40% - Accent1 2" xfId="12" xr:uid="{00000000-0005-0000-0000-000000000000}"/>
    <cellStyle name="40% - Accent1 2 10" xfId="88" xr:uid="{00000000-0005-0000-0000-000001000000}"/>
    <cellStyle name="40% - Accent1 2 2" xfId="19" xr:uid="{00000000-0005-0000-0000-000002000000}"/>
    <cellStyle name="40% - Accent1 2 2 2" xfId="34" xr:uid="{00000000-0005-0000-0000-000003000000}"/>
    <cellStyle name="40% - Accent1 2 3" xfId="47" xr:uid="{00000000-0005-0000-0000-000004000000}"/>
    <cellStyle name="40% - Accent1 2 4" xfId="55" xr:uid="{00000000-0005-0000-0000-000005000000}"/>
    <cellStyle name="40% - Accent1 2 5" xfId="28" xr:uid="{00000000-0005-0000-0000-000006000000}"/>
    <cellStyle name="40% - Accent1 2 6" xfId="62" xr:uid="{00000000-0005-0000-0000-000007000000}"/>
    <cellStyle name="40% - Accent1 2 7" xfId="68" xr:uid="{00000000-0005-0000-0000-000008000000}"/>
    <cellStyle name="40% - Accent1 2 8" xfId="78" xr:uid="{00000000-0005-0000-0000-000009000000}"/>
    <cellStyle name="40% - Accent1 2 9" xfId="86" xr:uid="{00000000-0005-0000-0000-00000A000000}"/>
    <cellStyle name="40% - Accent1 3" xfId="17" xr:uid="{00000000-0005-0000-0000-00000B000000}"/>
    <cellStyle name="40% - Accent1 3 2" xfId="32" xr:uid="{00000000-0005-0000-0000-00000C000000}"/>
    <cellStyle name="40% - Accent1 4" xfId="41" xr:uid="{00000000-0005-0000-0000-00000D000000}"/>
    <cellStyle name="40% - Accent1 5" xfId="48" xr:uid="{00000000-0005-0000-0000-00000E000000}"/>
    <cellStyle name="60% - Accent6 2" xfId="9" xr:uid="{00000000-0005-0000-0000-00000F000000}"/>
    <cellStyle name="ANCLAS,REZONES Y SUS PARTES,DE FUNDICION,DE HIERRO O DE ACERO" xfId="1" xr:uid="{00000000-0005-0000-0000-000010000000}"/>
    <cellStyle name="ANCLAS,REZONES Y SUS PARTES,DE FUNDICION,DE HIERRO O DE ACERO 2" xfId="8" xr:uid="{00000000-0005-0000-0000-000011000000}"/>
    <cellStyle name="Bad 2" xfId="56" xr:uid="{00000000-0005-0000-0000-000012000000}"/>
    <cellStyle name="Comma 2" xfId="79" xr:uid="{00000000-0005-0000-0000-000013000000}"/>
    <cellStyle name="diskette" xfId="2" xr:uid="{00000000-0005-0000-0000-000014000000}"/>
    <cellStyle name="Hyperlink 2" xfId="49" xr:uid="{00000000-0005-0000-0000-000015000000}"/>
    <cellStyle name="Normal" xfId="0" builtinId="0"/>
    <cellStyle name="Normal 10" xfId="87" xr:uid="{00000000-0005-0000-0000-000017000000}"/>
    <cellStyle name="Normal 11" xfId="96" xr:uid="{00000000-0005-0000-0000-000018000000}"/>
    <cellStyle name="Normal 12" xfId="97" xr:uid="{00000000-0005-0000-0000-000019000000}"/>
    <cellStyle name="Normal 13 2" xfId="98" xr:uid="{E3C3DD22-7476-4B65-B7B9-62979F268F6F}"/>
    <cellStyle name="Normal 13 2 2" xfId="100" xr:uid="{2E1F464A-171F-43A1-B71E-723B409E2B57}"/>
    <cellStyle name="Normal 2" xfId="3" xr:uid="{00000000-0005-0000-0000-00001A000000}"/>
    <cellStyle name="Normal 2 2" xfId="7" xr:uid="{00000000-0005-0000-0000-00001B000000}"/>
    <cellStyle name="Normal 2 3" xfId="26" xr:uid="{00000000-0005-0000-0000-00001C000000}"/>
    <cellStyle name="Normal 3" xfId="4" xr:uid="{00000000-0005-0000-0000-00001D000000}"/>
    <cellStyle name="Normal 3 2" xfId="13" xr:uid="{00000000-0005-0000-0000-00001E000000}"/>
    <cellStyle name="Normal 3 3" xfId="77" xr:uid="{00000000-0005-0000-0000-00001F000000}"/>
    <cellStyle name="Normal 3 4" xfId="80" xr:uid="{00000000-0005-0000-0000-000020000000}"/>
    <cellStyle name="Normal 4" xfId="5" xr:uid="{00000000-0005-0000-0000-000021000000}"/>
    <cellStyle name="Normal 5" xfId="6" xr:uid="{00000000-0005-0000-0000-000022000000}"/>
    <cellStyle name="Normal 5 10" xfId="57" xr:uid="{00000000-0005-0000-0000-000023000000}"/>
    <cellStyle name="Normal 5 11" xfId="63" xr:uid="{00000000-0005-0000-0000-000024000000}"/>
    <cellStyle name="Normal 5 12" xfId="72" xr:uid="{00000000-0005-0000-0000-000025000000}"/>
    <cellStyle name="Normal 5 13" xfId="81" xr:uid="{00000000-0005-0000-0000-000026000000}"/>
    <cellStyle name="Normal 5 14" xfId="89" xr:uid="{00000000-0005-0000-0000-000027000000}"/>
    <cellStyle name="Normal 5 2" xfId="11" xr:uid="{00000000-0005-0000-0000-000028000000}"/>
    <cellStyle name="Normal 5 3" xfId="14" xr:uid="{00000000-0005-0000-0000-000029000000}"/>
    <cellStyle name="Normal 5 3 10" xfId="90" xr:uid="{00000000-0005-0000-0000-00002A000000}"/>
    <cellStyle name="Normal 5 3 2" xfId="20" xr:uid="{00000000-0005-0000-0000-00002B000000}"/>
    <cellStyle name="Normal 5 3 2 2" xfId="35" xr:uid="{00000000-0005-0000-0000-00002C000000}"/>
    <cellStyle name="Normal 5 3 2 3" xfId="95" xr:uid="{00000000-0005-0000-0000-00002D000000}"/>
    <cellStyle name="Normal 5 3 3" xfId="44" xr:uid="{00000000-0005-0000-0000-00002E000000}"/>
    <cellStyle name="Normal 5 3 4" xfId="52" xr:uid="{00000000-0005-0000-0000-00002F000000}"/>
    <cellStyle name="Normal 5 3 5" xfId="29" xr:uid="{00000000-0005-0000-0000-000030000000}"/>
    <cellStyle name="Normal 5 3 6" xfId="59" xr:uid="{00000000-0005-0000-0000-000031000000}"/>
    <cellStyle name="Normal 5 3 7" xfId="65" xr:uid="{00000000-0005-0000-0000-000032000000}"/>
    <cellStyle name="Normal 5 3 8" xfId="74" xr:uid="{00000000-0005-0000-0000-000033000000}"/>
    <cellStyle name="Normal 5 3 9" xfId="83" xr:uid="{00000000-0005-0000-0000-000034000000}"/>
    <cellStyle name="Normal 5 4" xfId="15" xr:uid="{00000000-0005-0000-0000-000035000000}"/>
    <cellStyle name="Normal 5 4 10" xfId="76" xr:uid="{00000000-0005-0000-0000-000036000000}"/>
    <cellStyle name="Normal 5 4 11" xfId="85" xr:uid="{00000000-0005-0000-0000-000037000000}"/>
    <cellStyle name="Normal 5 4 12" xfId="91" xr:uid="{00000000-0005-0000-0000-000038000000}"/>
    <cellStyle name="Normal 5 4 13" xfId="99" xr:uid="{6629C48B-3A44-4468-9F85-7E0FF1C4993D}"/>
    <cellStyle name="Normal 5 4 13 2" xfId="101" xr:uid="{62F96148-00B4-4AD4-A6B0-7C5C0DEE1EED}"/>
    <cellStyle name="Normal 5 4 2" xfId="16" xr:uid="{00000000-0005-0000-0000-000039000000}"/>
    <cellStyle name="Normal 5 4 2 2" xfId="31" xr:uid="{00000000-0005-0000-0000-00003A000000}"/>
    <cellStyle name="Normal 5 4 3" xfId="21" xr:uid="{00000000-0005-0000-0000-00003B000000}"/>
    <cellStyle name="Normal 5 4 3 2" xfId="36" xr:uid="{00000000-0005-0000-0000-00003C000000}"/>
    <cellStyle name="Normal 5 4 4" xfId="25" xr:uid="{00000000-0005-0000-0000-00003D000000}"/>
    <cellStyle name="Normal 5 4 4 2" xfId="40" xr:uid="{00000000-0005-0000-0000-00003E000000}"/>
    <cellStyle name="Normal 5 4 5" xfId="46" xr:uid="{00000000-0005-0000-0000-00003F000000}"/>
    <cellStyle name="Normal 5 4 6" xfId="54" xr:uid="{00000000-0005-0000-0000-000040000000}"/>
    <cellStyle name="Normal 5 4 7" xfId="30" xr:uid="{00000000-0005-0000-0000-000041000000}"/>
    <cellStyle name="Normal 5 4 8" xfId="61" xr:uid="{00000000-0005-0000-0000-000042000000}"/>
    <cellStyle name="Normal 5 4 9" xfId="67" xr:uid="{00000000-0005-0000-0000-000043000000}"/>
    <cellStyle name="Normal 5 5" xfId="18" xr:uid="{00000000-0005-0000-0000-000044000000}"/>
    <cellStyle name="Normal 5 5 2" xfId="33" xr:uid="{00000000-0005-0000-0000-000045000000}"/>
    <cellStyle name="Normal 5 5 3" xfId="94" xr:uid="{00000000-0005-0000-0000-000046000000}"/>
    <cellStyle name="Normal 5 6" xfId="23" xr:uid="{00000000-0005-0000-0000-000047000000}"/>
    <cellStyle name="Normal 5 6 2" xfId="38" xr:uid="{00000000-0005-0000-0000-000048000000}"/>
    <cellStyle name="Normal 5 7" xfId="42" xr:uid="{00000000-0005-0000-0000-000049000000}"/>
    <cellStyle name="Normal 5 8" xfId="50" xr:uid="{00000000-0005-0000-0000-00004A000000}"/>
    <cellStyle name="Normal 5 9" xfId="27" xr:uid="{00000000-0005-0000-0000-00004B000000}"/>
    <cellStyle name="Normal 6" xfId="22" xr:uid="{00000000-0005-0000-0000-00004C000000}"/>
    <cellStyle name="Normal 6 2" xfId="43" xr:uid="{00000000-0005-0000-0000-00004D000000}"/>
    <cellStyle name="Normal 6 3" xfId="51" xr:uid="{00000000-0005-0000-0000-00004E000000}"/>
    <cellStyle name="Normal 6 4" xfId="37" xr:uid="{00000000-0005-0000-0000-00004F000000}"/>
    <cellStyle name="Normal 6 5" xfId="58" xr:uid="{00000000-0005-0000-0000-000050000000}"/>
    <cellStyle name="Normal 6 6" xfId="64" xr:uid="{00000000-0005-0000-0000-000051000000}"/>
    <cellStyle name="Normal 6 7" xfId="73" xr:uid="{00000000-0005-0000-0000-000052000000}"/>
    <cellStyle name="Normal 6 8" xfId="82" xr:uid="{00000000-0005-0000-0000-000053000000}"/>
    <cellStyle name="Normal 6 9" xfId="92" xr:uid="{00000000-0005-0000-0000-000054000000}"/>
    <cellStyle name="Normal 7" xfId="71" xr:uid="{00000000-0005-0000-0000-000055000000}"/>
    <cellStyle name="Normal 8" xfId="70" xr:uid="{00000000-0005-0000-0000-000056000000}"/>
    <cellStyle name="Normal 9" xfId="69" xr:uid="{00000000-0005-0000-0000-000057000000}"/>
    <cellStyle name="Percent 2" xfId="10" xr:uid="{00000000-0005-0000-0000-000058000000}"/>
    <cellStyle name="Percent 3" xfId="24" xr:uid="{00000000-0005-0000-0000-000059000000}"/>
    <cellStyle name="Percent 3 2" xfId="45" xr:uid="{00000000-0005-0000-0000-00005A000000}"/>
    <cellStyle name="Percent 3 3" xfId="53" xr:uid="{00000000-0005-0000-0000-00005B000000}"/>
    <cellStyle name="Percent 3 4" xfId="39" xr:uid="{00000000-0005-0000-0000-00005C000000}"/>
    <cellStyle name="Percent 3 5" xfId="60" xr:uid="{00000000-0005-0000-0000-00005D000000}"/>
    <cellStyle name="Percent 3 6" xfId="66" xr:uid="{00000000-0005-0000-0000-00005E000000}"/>
    <cellStyle name="Percent 3 7" xfId="75" xr:uid="{00000000-0005-0000-0000-00005F000000}"/>
    <cellStyle name="Percent 3 8" xfId="84" xr:uid="{00000000-0005-0000-0000-000060000000}"/>
    <cellStyle name="Percent 3 9" xfId="93" xr:uid="{00000000-0005-0000-0000-000061000000}"/>
  </cellStyles>
  <dxfs count="0"/>
  <tableStyles count="0" defaultTableStyle="TableStyleMedium9" defaultPivotStyle="PivotStyleLight16"/>
  <colors>
    <mruColors>
      <color rgb="FFFFB400"/>
      <color rgb="FFFF4B00"/>
      <color rgb="FF003894"/>
      <color rgb="FFFDDDA7"/>
      <color rgb="FF98A1D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7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975346959396665"/>
          <c:w val="0.98324958123953099"/>
          <c:h val="0.86823771034347119"/>
        </c:manualLayout>
      </c:layout>
      <c:lineChart>
        <c:grouping val="standard"/>
        <c:varyColors val="0"/>
        <c:ser>
          <c:idx val="2"/>
          <c:order val="0"/>
          <c:tx>
            <c:strRef>
              <c:f>'Chart 1'!$M$1</c:f>
              <c:strCache>
                <c:ptCount val="1"/>
                <c:pt idx="0">
                  <c:v>HICP Q1 2021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3F-4288-BDBB-55FD2B5DFE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DA3F-4288-BDBB-55FD2B5DFE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DA3F-4288-BDBB-55FD2B5DFEF7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1'!$K$4:$M$4</c:f>
              <c:numCache>
                <c:formatCode>0.0</c:formatCode>
                <c:ptCount val="3"/>
                <c:pt idx="0">
                  <c:v>0.91</c:v>
                </c:pt>
                <c:pt idx="1">
                  <c:v>1.26</c:v>
                </c:pt>
                <c:pt idx="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3F-4288-BDBB-55FD2B5DFEF7}"/>
            </c:ext>
          </c:extLst>
        </c:ser>
        <c:ser>
          <c:idx val="1"/>
          <c:order val="1"/>
          <c:tx>
            <c:strRef>
              <c:f>'Chart 1'!$M$2</c:f>
              <c:strCache>
                <c:ptCount val="1"/>
                <c:pt idx="0">
                  <c:v>HICP Q2 2021</c:v>
                </c:pt>
              </c:strCache>
            </c:strRef>
          </c:tx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A3F-4288-BDBB-55FD2B5DFE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3F-4288-BDBB-55FD2B5DFEF7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1'!$K$5:$M$5</c:f>
              <c:numCache>
                <c:formatCode>0.0</c:formatCode>
                <c:ptCount val="3"/>
                <c:pt idx="0">
                  <c:v>1.58</c:v>
                </c:pt>
                <c:pt idx="1">
                  <c:v>1.32</c:v>
                </c:pt>
                <c:pt idx="2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3F-4288-BDBB-55FD2B5DFEF7}"/>
            </c:ext>
          </c:extLst>
        </c:ser>
        <c:ser>
          <c:idx val="0"/>
          <c:order val="2"/>
          <c:tx>
            <c:strRef>
              <c:f>'Chart 1'!$S$1</c:f>
              <c:strCache>
                <c:ptCount val="1"/>
                <c:pt idx="0">
                  <c:v>HICPX Q1 2021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DA3F-4288-BDBB-55FD2B5DFE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DA3F-4288-BDBB-55FD2B5DFEF7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1'!$N$4:$P$4</c:f>
              <c:numCache>
                <c:formatCode>0.0</c:formatCode>
                <c:ptCount val="3"/>
                <c:pt idx="0">
                  <c:v>0.79</c:v>
                </c:pt>
                <c:pt idx="1">
                  <c:v>1.08</c:v>
                </c:pt>
                <c:pt idx="2">
                  <c:v>1.349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A3F-4288-BDBB-55FD2B5DFEF7}"/>
            </c:ext>
          </c:extLst>
        </c:ser>
        <c:ser>
          <c:idx val="3"/>
          <c:order val="3"/>
          <c:tx>
            <c:strRef>
              <c:f>'Chart 1'!$S$2</c:f>
              <c:strCache>
                <c:ptCount val="1"/>
                <c:pt idx="0">
                  <c:v>HICPX Q2 2021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DA3F-4288-BDBB-55FD2B5DFEF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DA3F-4288-BDBB-55FD2B5DFEF7}"/>
              </c:ext>
            </c:extLst>
          </c:dPt>
          <c:cat>
            <c:strRef>
              <c:f>'Chart 1'!$N$3:$P$3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'Chart 1'!$N$5:$P$5</c:f>
              <c:numCache>
                <c:formatCode>0.0</c:formatCode>
                <c:ptCount val="3"/>
                <c:pt idx="0">
                  <c:v>1.08</c:v>
                </c:pt>
                <c:pt idx="1">
                  <c:v>1.1299999999999999</c:v>
                </c:pt>
                <c:pt idx="2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A3F-4288-BDBB-55FD2B5D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35904"/>
        <c:axId val="255437824"/>
      </c:lineChart>
      <c:dateAx>
        <c:axId val="2554359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437824"/>
        <c:crosses val="autoZero"/>
        <c:auto val="0"/>
        <c:lblOffset val="100"/>
        <c:baseTimeUnit val="days"/>
      </c:dateAx>
      <c:valAx>
        <c:axId val="255437824"/>
        <c:scaling>
          <c:orientation val="minMax"/>
          <c:max val="2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43590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75341297596583"/>
          <c:w val="0.98324958123953099"/>
          <c:h val="0.86823729985111908"/>
        </c:manualLayout>
      </c:layout>
      <c:lineChart>
        <c:grouping val="standard"/>
        <c:varyColors val="0"/>
        <c:ser>
          <c:idx val="1"/>
          <c:order val="0"/>
          <c:tx>
            <c:strRef>
              <c:f>'Chart 8.'!$A$6</c:f>
              <c:strCache>
                <c:ptCount val="1"/>
                <c:pt idx="0">
                  <c:v>1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8.'!$B$6:$H$6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97.623560862868587</c:v>
                </c:pt>
                <c:pt idx="3">
                  <c:v>101.04038549306898</c:v>
                </c:pt>
                <c:pt idx="4">
                  <c:v>103.56639513039569</c:v>
                </c:pt>
                <c:pt idx="6">
                  <c:v>107.22228887849866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F-4D52-8207-68BD09B35421}"/>
            </c:ext>
          </c:extLst>
        </c:ser>
        <c:ser>
          <c:idx val="2"/>
          <c:order val="1"/>
          <c:tx>
            <c:strRef>
              <c:f>'Chart 8.'!$A$7</c:f>
              <c:strCache>
                <c:ptCount val="1"/>
                <c:pt idx="0">
                  <c:v>2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8.'!$B$7:$H$7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96.597907405856603</c:v>
                </c:pt>
                <c:pt idx="3">
                  <c:v>101.23460696133772</c:v>
                </c:pt>
                <c:pt idx="4">
                  <c:v>103.56300292144847</c:v>
                </c:pt>
                <c:pt idx="6">
                  <c:v>107.90539963394481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F-4D52-8207-68BD09B35421}"/>
            </c:ext>
          </c:extLst>
        </c:ser>
        <c:ser>
          <c:idx val="3"/>
          <c:order val="2"/>
          <c:tx>
            <c:strRef>
              <c:f>'Chart 8.'!$A$8</c:f>
              <c:strCache>
                <c:ptCount val="1"/>
                <c:pt idx="0">
                  <c:v>3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8.'!$B$8:$H$8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F-4D52-8207-68BD09B35421}"/>
            </c:ext>
          </c:extLst>
        </c:ser>
        <c:ser>
          <c:idx val="4"/>
          <c:order val="3"/>
          <c:tx>
            <c:strRef>
              <c:f>'Chart 8.'!$A$9</c:f>
              <c:strCache>
                <c:ptCount val="1"/>
                <c:pt idx="0">
                  <c:v>4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8.'!$B$9:$H$9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97.43707841613913</c:v>
                </c:pt>
                <c:pt idx="3">
                  <c:v>101.33456155278469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EF-4D52-8207-68BD09B35421}"/>
            </c:ext>
          </c:extLst>
        </c:ser>
        <c:ser>
          <c:idx val="5"/>
          <c:order val="4"/>
          <c:tx>
            <c:strRef>
              <c:f>'Chart 8.'!$A$10</c:f>
              <c:strCache>
                <c:ptCount val="1"/>
                <c:pt idx="0">
                  <c:v>5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8.'!$B$10:$H$10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97.903284532962772</c:v>
                </c:pt>
                <c:pt idx="3">
                  <c:v>100.84038306895165</c:v>
                </c:pt>
                <c:pt idx="4">
                  <c:v>102.65550996419279</c:v>
                </c:pt>
                <c:pt idx="6">
                  <c:v>105.75817009735056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EF-4D52-8207-68BD09B35421}"/>
            </c:ext>
          </c:extLst>
        </c:ser>
        <c:ser>
          <c:idx val="6"/>
          <c:order val="5"/>
          <c:tx>
            <c:strRef>
              <c:f>'Chart 8.'!$A$11</c:f>
              <c:strCache>
                <c:ptCount val="1"/>
                <c:pt idx="0">
                  <c:v>6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8.'!$B$11:$H$11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97.716802086233329</c:v>
                </c:pt>
                <c:pt idx="3">
                  <c:v>101.33232376342396</c:v>
                </c:pt>
                <c:pt idx="4">
                  <c:v>102.95364094363875</c:v>
                </c:pt>
                <c:pt idx="6">
                  <c:v>105.80427283090668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EF-4D52-8207-68BD09B35421}"/>
            </c:ext>
          </c:extLst>
        </c:ser>
        <c:ser>
          <c:idx val="7"/>
          <c:order val="6"/>
          <c:tx>
            <c:strRef>
              <c:f>'Chart 8.'!$A$12</c:f>
              <c:strCache>
                <c:ptCount val="1"/>
                <c:pt idx="0">
                  <c:v>7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8.'!$B$12:$H$12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97.00207459519477</c:v>
                </c:pt>
                <c:pt idx="3">
                  <c:v>100.8861580776385</c:v>
                </c:pt>
                <c:pt idx="4">
                  <c:v>102.62335049417334</c:v>
                </c:pt>
                <c:pt idx="6">
                  <c:v>105.53047387880349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EF-4D52-8207-68BD09B35421}"/>
            </c:ext>
          </c:extLst>
        </c:ser>
        <c:ser>
          <c:idx val="8"/>
          <c:order val="7"/>
          <c:tx>
            <c:strRef>
              <c:f>'Chart 8.'!$A$13</c:f>
              <c:strCache>
                <c:ptCount val="1"/>
                <c:pt idx="0">
                  <c:v>8</c:v>
                </c:pt>
              </c:strCache>
            </c:strRef>
          </c:tx>
          <c:spPr>
            <a:ln w="25400" cap="rnd" cmpd="sng" algn="ctr">
              <a:solidFill>
                <a:srgbClr val="5C5C5C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8.'!$B$13:$H$13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96.504666182491874</c:v>
                </c:pt>
                <c:pt idx="3">
                  <c:v>100.75087149452152</c:v>
                </c:pt>
                <c:pt idx="4">
                  <c:v>103.26964328188454</c:v>
                </c:pt>
                <c:pt idx="6">
                  <c:v>106.59977946879546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EF-4D52-8207-68BD09B35421}"/>
            </c:ext>
          </c:extLst>
        </c:ser>
        <c:ser>
          <c:idx val="9"/>
          <c:order val="8"/>
          <c:tx>
            <c:strRef>
              <c:f>'Chart 8.'!$A$14</c:f>
              <c:strCache>
                <c:ptCount val="1"/>
                <c:pt idx="0">
                  <c:v>9</c:v>
                </c:pt>
              </c:strCache>
            </c:strRef>
          </c:tx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8.'!$B$14:$H$14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EF-4D52-8207-68BD09B35421}"/>
            </c:ext>
          </c:extLst>
        </c:ser>
        <c:ser>
          <c:idx val="10"/>
          <c:order val="9"/>
          <c:tx>
            <c:strRef>
              <c:f>'Chart 8.'!$A$15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8.'!$B$15:$H$15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3EF-4D52-8207-68BD09B35421}"/>
            </c:ext>
          </c:extLst>
        </c:ser>
        <c:ser>
          <c:idx val="11"/>
          <c:order val="10"/>
          <c:tx>
            <c:strRef>
              <c:f>'Chart 8.'!$A$16</c:f>
              <c:strCache>
                <c:ptCount val="1"/>
                <c:pt idx="0">
                  <c:v>11</c:v>
                </c:pt>
              </c:strCache>
            </c:strRef>
          </c:tx>
          <c:spPr>
            <a:ln w="25400" cap="rnd" cmpd="sng" algn="ctr">
              <a:solidFill>
                <a:srgbClr val="F6B183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8.'!$B$16:$H$16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3EF-4D52-8207-68BD09B35421}"/>
            </c:ext>
          </c:extLst>
        </c:ser>
        <c:ser>
          <c:idx val="12"/>
          <c:order val="11"/>
          <c:tx>
            <c:strRef>
              <c:f>'Chart 8.'!$A$17</c:f>
              <c:strCache>
                <c:ptCount val="1"/>
                <c:pt idx="0">
                  <c:v>12</c:v>
                </c:pt>
              </c:strCache>
            </c:strRef>
          </c:tx>
          <c:spPr>
            <a:ln w="25400" cap="rnd" cmpd="sng" algn="ctr">
              <a:solidFill>
                <a:srgbClr val="CEE1A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8.'!$B$17:$H$17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3EF-4D52-8207-68BD09B35421}"/>
            </c:ext>
          </c:extLst>
        </c:ser>
        <c:ser>
          <c:idx val="13"/>
          <c:order val="12"/>
          <c:tx>
            <c:strRef>
              <c:f>'Chart 8.'!$A$18</c:f>
              <c:strCache>
                <c:ptCount val="1"/>
                <c:pt idx="0">
                  <c:v>13</c:v>
                </c:pt>
              </c:strCache>
            </c:strRef>
          </c:tx>
          <c:spPr>
            <a:ln w="25400" cap="rnd" cmpd="sng" algn="ctr">
              <a:solidFill>
                <a:srgbClr val="D7EEF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8.'!$B$18:$H$18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3EF-4D52-8207-68BD09B35421}"/>
            </c:ext>
          </c:extLst>
        </c:ser>
        <c:ser>
          <c:idx val="14"/>
          <c:order val="13"/>
          <c:tx>
            <c:strRef>
              <c:f>'Chart 8.'!$A$19</c:f>
              <c:strCache>
                <c:ptCount val="1"/>
                <c:pt idx="0">
                  <c:v>14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8.'!$B$19:$H$19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96.78438985258606</c:v>
                </c:pt>
                <c:pt idx="3">
                  <c:v>99.591137158311042</c:v>
                </c:pt>
                <c:pt idx="4">
                  <c:v>100.68663966705245</c:v>
                </c:pt>
                <c:pt idx="6">
                  <c:v>103.52549947246497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3EF-4D52-8207-68BD09B35421}"/>
            </c:ext>
          </c:extLst>
        </c:ser>
        <c:ser>
          <c:idx val="15"/>
          <c:order val="14"/>
          <c:tx>
            <c:strRef>
              <c:f>'Chart 8.'!$A$20</c:f>
              <c:strCache>
                <c:ptCount val="1"/>
                <c:pt idx="0">
                  <c:v>15</c:v>
                </c:pt>
              </c:strCache>
            </c:strRef>
          </c:tx>
          <c:spPr>
            <a:ln w="9525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dPt>
            <c:idx val="6"/>
            <c:bubble3D val="0"/>
            <c:spPr>
              <a:ln w="6350" cap="rnd" cmpd="sng" algn="ctr">
                <a:solidFill>
                  <a:srgbClr val="A6A6A6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F-03EF-4D52-8207-68BD09B35421}"/>
              </c:ext>
            </c:extLst>
          </c:dPt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8.'!$B$20:$H$20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97.250595969409687</c:v>
                </c:pt>
                <c:pt idx="3">
                  <c:v>100.75161742430844</c:v>
                </c:pt>
                <c:pt idx="4">
                  <c:v>102.76664977279461</c:v>
                </c:pt>
                <c:pt idx="6">
                  <c:v>106.13354213597579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3EF-4D52-8207-68BD09B35421}"/>
            </c:ext>
          </c:extLst>
        </c:ser>
        <c:ser>
          <c:idx val="16"/>
          <c:order val="15"/>
          <c:tx>
            <c:strRef>
              <c:f>'Chart 8.'!$A$21</c:f>
              <c:strCache>
                <c:ptCount val="1"/>
                <c:pt idx="0">
                  <c:v>16</c:v>
                </c:pt>
              </c:strCache>
            </c:strRef>
          </c:tx>
          <c:spPr>
            <a:ln w="635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8.'!$B$21:$H$21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96.038460065668247</c:v>
                </c:pt>
                <c:pt idx="3">
                  <c:v>100.74434460888598</c:v>
                </c:pt>
                <c:pt idx="4">
                  <c:v>103.76667494715257</c:v>
                </c:pt>
                <c:pt idx="6">
                  <c:v>107.53423538113378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3EF-4D52-8207-68BD09B35421}"/>
            </c:ext>
          </c:extLst>
        </c:ser>
        <c:ser>
          <c:idx val="17"/>
          <c:order val="16"/>
          <c:tx>
            <c:strRef>
              <c:f>'Chart 8.'!$A$22</c:f>
              <c:strCache>
                <c:ptCount val="1"/>
                <c:pt idx="0">
                  <c:v>17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8.'!$B$22:$H$22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3EF-4D52-8207-68BD09B35421}"/>
            </c:ext>
          </c:extLst>
        </c:ser>
        <c:ser>
          <c:idx val="18"/>
          <c:order val="17"/>
          <c:tx>
            <c:strRef>
              <c:f>'Chart 8.'!$A$23</c:f>
              <c:strCache>
                <c:ptCount val="1"/>
                <c:pt idx="0">
                  <c:v>18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8.'!$B$23:$H$23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3EF-4D52-8207-68BD09B35421}"/>
            </c:ext>
          </c:extLst>
        </c:ser>
        <c:ser>
          <c:idx val="19"/>
          <c:order val="18"/>
          <c:tx>
            <c:strRef>
              <c:f>'Chart 8.'!$A$24</c:f>
              <c:strCache>
                <c:ptCount val="1"/>
                <c:pt idx="0">
                  <c:v>19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8.'!$B$24:$H$24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3EF-4D52-8207-68BD09B35421}"/>
            </c:ext>
          </c:extLst>
        </c:ser>
        <c:ser>
          <c:idx val="20"/>
          <c:order val="19"/>
          <c:tx>
            <c:strRef>
              <c:f>'Chart 8.'!$A$25</c:f>
              <c:strCache>
                <c:ptCount val="1"/>
                <c:pt idx="0">
                  <c:v>20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8.'!$B$25:$H$25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96.504666182491874</c:v>
                </c:pt>
                <c:pt idx="3">
                  <c:v>100.847376160704</c:v>
                </c:pt>
                <c:pt idx="4">
                  <c:v>102.86432368391809</c:v>
                </c:pt>
                <c:pt idx="6">
                  <c:v>106.07759942715631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3EF-4D52-8207-68BD09B35421}"/>
            </c:ext>
          </c:extLst>
        </c:ser>
        <c:ser>
          <c:idx val="21"/>
          <c:order val="20"/>
          <c:tx>
            <c:strRef>
              <c:f>'Chart 8.'!$A$26</c:f>
              <c:strCache>
                <c:ptCount val="1"/>
                <c:pt idx="0">
                  <c:v>21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8.'!$B$26:$H$26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03EF-4D52-8207-68BD09B35421}"/>
            </c:ext>
          </c:extLst>
        </c:ser>
        <c:ser>
          <c:idx val="22"/>
          <c:order val="21"/>
          <c:tx>
            <c:strRef>
              <c:f>'Chart 8.'!$A$27</c:f>
              <c:strCache>
                <c:ptCount val="1"/>
                <c:pt idx="0">
                  <c:v>22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8.'!$B$27:$H$27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97.157354746044959</c:v>
                </c:pt>
                <c:pt idx="3">
                  <c:v>101.23796364537885</c:v>
                </c:pt>
                <c:pt idx="4">
                  <c:v>103.26272291828643</c:v>
                </c:pt>
                <c:pt idx="6">
                  <c:v>106.96102570824338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3EF-4D52-8207-68BD09B35421}"/>
            </c:ext>
          </c:extLst>
        </c:ser>
        <c:ser>
          <c:idx val="23"/>
          <c:order val="22"/>
          <c:tx>
            <c:strRef>
              <c:f>'Chart 8.'!$A$28</c:f>
              <c:strCache>
                <c:ptCount val="1"/>
                <c:pt idx="0">
                  <c:v>23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8.'!$B$28:$H$28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101.81941591428129</c:v>
                </c:pt>
                <c:pt idx="4">
                  <c:v>103.14306832116694</c:v>
                </c:pt>
                <c:pt idx="6">
                  <c:v>105.52897377757216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3EF-4D52-8207-68BD09B35421}"/>
            </c:ext>
          </c:extLst>
        </c:ser>
        <c:ser>
          <c:idx val="24"/>
          <c:order val="23"/>
          <c:tx>
            <c:strRef>
              <c:f>'Chart 8.'!$A$29</c:f>
              <c:strCache>
                <c:ptCount val="1"/>
                <c:pt idx="0">
                  <c:v>24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8.'!$B$29:$H$29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97.530319639503873</c:v>
                </c:pt>
                <c:pt idx="3">
                  <c:v>102.21177498220007</c:v>
                </c:pt>
                <c:pt idx="4">
                  <c:v>103.79437335966512</c:v>
                </c:pt>
                <c:pt idx="6">
                  <c:v>106.32565043184387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3EF-4D52-8207-68BD09B35421}"/>
            </c:ext>
          </c:extLst>
        </c:ser>
        <c:ser>
          <c:idx val="25"/>
          <c:order val="24"/>
          <c:tx>
            <c:strRef>
              <c:f>'Chart 8.'!$A$30</c:f>
              <c:strCache>
                <c:ptCount val="1"/>
                <c:pt idx="0">
                  <c:v>25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8.'!$B$30:$H$30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3EF-4D52-8207-68BD09B35421}"/>
            </c:ext>
          </c:extLst>
        </c:ser>
        <c:ser>
          <c:idx val="26"/>
          <c:order val="25"/>
          <c:tx>
            <c:strRef>
              <c:f>'Chart 8.'!$A$31</c:f>
              <c:strCache>
                <c:ptCount val="1"/>
                <c:pt idx="0">
                  <c:v>26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8.'!$B$31:$H$31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98.649214319880585</c:v>
                </c:pt>
                <c:pt idx="3">
                  <c:v>103.08842896427521</c:v>
                </c:pt>
                <c:pt idx="4">
                  <c:v>105.45946283045353</c:v>
                </c:pt>
                <c:pt idx="6">
                  <c:v>109.39731917254265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3EF-4D52-8207-68BD09B35421}"/>
            </c:ext>
          </c:extLst>
        </c:ser>
        <c:ser>
          <c:idx val="27"/>
          <c:order val="26"/>
          <c:tx>
            <c:strRef>
              <c:f>'Chart 8.'!$A$32</c:f>
              <c:strCache>
                <c:ptCount val="1"/>
                <c:pt idx="0">
                  <c:v>27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8.'!$B$32:$H$32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3EF-4D52-8207-68BD09B35421}"/>
            </c:ext>
          </c:extLst>
        </c:ser>
        <c:ser>
          <c:idx val="28"/>
          <c:order val="27"/>
          <c:tx>
            <c:strRef>
              <c:f>'Chart 8.'!$A$33</c:f>
              <c:strCache>
                <c:ptCount val="1"/>
                <c:pt idx="0">
                  <c:v>28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8.'!$B$33:$H$33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3EF-4D52-8207-68BD09B35421}"/>
            </c:ext>
          </c:extLst>
        </c:ser>
        <c:ser>
          <c:idx val="29"/>
          <c:order val="28"/>
          <c:tx>
            <c:strRef>
              <c:f>'Chart 8.'!$A$34</c:f>
              <c:strCache>
                <c:ptCount val="1"/>
                <c:pt idx="0">
                  <c:v>29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8.'!$B$34:$H$34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97.250595969409687</c:v>
                </c:pt>
                <c:pt idx="3">
                  <c:v>101.3351210001249</c:v>
                </c:pt>
                <c:pt idx="4">
                  <c:v>102.85514781512677</c:v>
                </c:pt>
                <c:pt idx="6">
                  <c:v>105.80739912286435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3EF-4D52-8207-68BD09B35421}"/>
            </c:ext>
          </c:extLst>
        </c:ser>
        <c:ser>
          <c:idx val="30"/>
          <c:order val="29"/>
          <c:tx>
            <c:strRef>
              <c:f>'Chart 8.'!$A$35</c:f>
              <c:strCache>
                <c:ptCount val="1"/>
                <c:pt idx="0">
                  <c:v>30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8.'!$B$35:$H$35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97.427754293802664</c:v>
                </c:pt>
                <c:pt idx="3">
                  <c:v>101.21769393583158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03EF-4D52-8207-68BD09B35421}"/>
            </c:ext>
          </c:extLst>
        </c:ser>
        <c:ser>
          <c:idx val="31"/>
          <c:order val="30"/>
          <c:tx>
            <c:strRef>
              <c:f>'Chart 8.'!$A$36</c:f>
              <c:strCache>
                <c:ptCount val="1"/>
                <c:pt idx="0">
                  <c:v>31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8.'!$B$36:$H$36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3EF-4D52-8207-68BD09B35421}"/>
            </c:ext>
          </c:extLst>
        </c:ser>
        <c:ser>
          <c:idx val="32"/>
          <c:order val="31"/>
          <c:tx>
            <c:strRef>
              <c:f>'Chart 8.'!$A$37</c:f>
              <c:strCache>
                <c:ptCount val="1"/>
                <c:pt idx="0">
                  <c:v>32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8.'!$B$37:$H$37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97.716802086233329</c:v>
                </c:pt>
                <c:pt idx="3">
                  <c:v>101.91862457594135</c:v>
                </c:pt>
                <c:pt idx="4">
                  <c:v>103.65124119373235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3EF-4D52-8207-68BD09B35421}"/>
            </c:ext>
          </c:extLst>
        </c:ser>
        <c:ser>
          <c:idx val="33"/>
          <c:order val="32"/>
          <c:tx>
            <c:strRef>
              <c:f>'Chart 8.'!$A$38</c:f>
              <c:strCache>
                <c:ptCount val="1"/>
                <c:pt idx="0">
                  <c:v>33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8.'!$B$38:$H$38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96.691148629221317</c:v>
                </c:pt>
                <c:pt idx="3">
                  <c:v>99.002067081459714</c:v>
                </c:pt>
                <c:pt idx="4">
                  <c:v>100.67520201513638</c:v>
                </c:pt>
                <c:pt idx="6">
                  <c:v>103.96861003369794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3EF-4D52-8207-68BD09B35421}"/>
            </c:ext>
          </c:extLst>
        </c:ser>
        <c:ser>
          <c:idx val="34"/>
          <c:order val="33"/>
          <c:tx>
            <c:strRef>
              <c:f>'Chart 8.'!$A$39</c:f>
              <c:strCache>
                <c:ptCount val="1"/>
                <c:pt idx="0">
                  <c:v>34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8.'!$B$39:$H$39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3EF-4D52-8207-68BD09B35421}"/>
            </c:ext>
          </c:extLst>
        </c:ser>
        <c:ser>
          <c:idx val="35"/>
          <c:order val="34"/>
          <c:tx>
            <c:strRef>
              <c:f>'Chart 8.'!$A$40</c:f>
              <c:strCache>
                <c:ptCount val="1"/>
                <c:pt idx="0">
                  <c:v>35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8.'!$B$40:$H$40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03EF-4D52-8207-68BD09B35421}"/>
            </c:ext>
          </c:extLst>
        </c:ser>
        <c:ser>
          <c:idx val="36"/>
          <c:order val="35"/>
          <c:tx>
            <c:strRef>
              <c:f>'Chart 8.'!$A$41</c:f>
              <c:strCache>
                <c:ptCount val="1"/>
                <c:pt idx="0">
                  <c:v>36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8.'!$B$41:$H$41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03EF-4D52-8207-68BD09B35421}"/>
            </c:ext>
          </c:extLst>
        </c:ser>
        <c:ser>
          <c:idx val="37"/>
          <c:order val="36"/>
          <c:tx>
            <c:strRef>
              <c:f>'Chart 8.'!$A$42</c:f>
              <c:strCache>
                <c:ptCount val="1"/>
                <c:pt idx="0">
                  <c:v>37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8.'!$B$42:$H$42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97.157354746044959</c:v>
                </c:pt>
                <c:pt idx="3">
                  <c:v>101.33512100012489</c:v>
                </c:pt>
                <c:pt idx="4">
                  <c:v>103.15915317812714</c:v>
                </c:pt>
                <c:pt idx="6">
                  <c:v>106.59146452266978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03EF-4D52-8207-68BD09B35421}"/>
            </c:ext>
          </c:extLst>
        </c:ser>
        <c:ser>
          <c:idx val="38"/>
          <c:order val="37"/>
          <c:tx>
            <c:strRef>
              <c:f>'Chart 8.'!$A$43</c:f>
              <c:strCache>
                <c:ptCount val="1"/>
                <c:pt idx="0">
                  <c:v>38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8.'!$B$43:$H$43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97.188380235591865</c:v>
                </c:pt>
                <c:pt idx="3">
                  <c:v>101.09582338088538</c:v>
                </c:pt>
                <c:pt idx="4">
                  <c:v>103.77487080172662</c:v>
                </c:pt>
                <c:pt idx="6">
                  <c:v>107.48493026547844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03EF-4D52-8207-68BD09B35421}"/>
            </c:ext>
          </c:extLst>
        </c:ser>
        <c:ser>
          <c:idx val="39"/>
          <c:order val="38"/>
          <c:tx>
            <c:strRef>
              <c:f>'Chart 8.'!$A$44</c:f>
              <c:strCache>
                <c:ptCount val="1"/>
                <c:pt idx="0">
                  <c:v>39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8.'!$B$44:$H$44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97.008168788661393</c:v>
                </c:pt>
                <c:pt idx="3">
                  <c:v>101.40263883478775</c:v>
                </c:pt>
                <c:pt idx="4">
                  <c:v>103.57944928265412</c:v>
                </c:pt>
                <c:pt idx="6">
                  <c:v>106.8921033027592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03EF-4D52-8207-68BD09B35421}"/>
            </c:ext>
          </c:extLst>
        </c:ser>
        <c:ser>
          <c:idx val="41"/>
          <c:order val="39"/>
          <c:tx>
            <c:strRef>
              <c:f>'Chart 8.'!$A$46</c:f>
              <c:strCache>
                <c:ptCount val="1"/>
                <c:pt idx="0">
                  <c:v>41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8.'!$B$46:$H$46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97.157354746044959</c:v>
                </c:pt>
                <c:pt idx="3">
                  <c:v>101.52943570961698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03EF-4D52-8207-68BD09B35421}"/>
            </c:ext>
          </c:extLst>
        </c:ser>
        <c:ser>
          <c:idx val="42"/>
          <c:order val="40"/>
          <c:tx>
            <c:strRef>
              <c:f>'Chart 8.'!$A$47</c:f>
              <c:strCache>
                <c:ptCount val="1"/>
                <c:pt idx="0">
                  <c:v>42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8.'!$B$47:$H$47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03EF-4D52-8207-68BD09B35421}"/>
            </c:ext>
          </c:extLst>
        </c:ser>
        <c:ser>
          <c:idx val="43"/>
          <c:order val="41"/>
          <c:tx>
            <c:strRef>
              <c:f>'Chart 8.'!$A$48</c:f>
              <c:strCache>
                <c:ptCount val="1"/>
                <c:pt idx="0">
                  <c:v>43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8.'!$B$48:$H$48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03EF-4D52-8207-68BD09B35421}"/>
            </c:ext>
          </c:extLst>
        </c:ser>
        <c:ser>
          <c:idx val="40"/>
          <c:order val="42"/>
          <c:tx>
            <c:strRef>
              <c:f>'Chart 8.'!$A$45</c:f>
              <c:strCache>
                <c:ptCount val="1"/>
                <c:pt idx="0">
                  <c:v>40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8.'!$B$45:$H$45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03EF-4D52-8207-68BD09B35421}"/>
            </c:ext>
          </c:extLst>
        </c:ser>
        <c:ser>
          <c:idx val="44"/>
          <c:order val="43"/>
          <c:tx>
            <c:strRef>
              <c:f>'Chart 8.'!$A$49</c:f>
              <c:strCache>
                <c:ptCount val="1"/>
                <c:pt idx="0">
                  <c:v>44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8.'!$B$49:$H$49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03EF-4D52-8207-68BD09B35421}"/>
            </c:ext>
          </c:extLst>
        </c:ser>
        <c:ser>
          <c:idx val="45"/>
          <c:order val="44"/>
          <c:tx>
            <c:strRef>
              <c:f>'Chart 8.'!$A$50</c:f>
              <c:strCache>
                <c:ptCount val="1"/>
                <c:pt idx="0">
                  <c:v>45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8.'!$B$50:$H$50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97.157354746044959</c:v>
                </c:pt>
                <c:pt idx="3">
                  <c:v>101.91806512860116</c:v>
                </c:pt>
                <c:pt idx="4">
                  <c:v>104.16026256143039</c:v>
                </c:pt>
                <c:pt idx="6">
                  <c:v>107.2021588692744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03EF-4D52-8207-68BD09B35421}"/>
            </c:ext>
          </c:extLst>
        </c:ser>
        <c:ser>
          <c:idx val="46"/>
          <c:order val="45"/>
          <c:tx>
            <c:strRef>
              <c:f>'Chart 8.'!$A$51</c:f>
              <c:strCache>
                <c:ptCount val="1"/>
                <c:pt idx="0">
                  <c:v>46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8.'!$B$51:$H$51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03EF-4D52-8207-68BD09B35421}"/>
            </c:ext>
          </c:extLst>
        </c:ser>
        <c:ser>
          <c:idx val="47"/>
          <c:order val="46"/>
          <c:tx>
            <c:strRef>
              <c:f>'Chart 8.'!$A$52</c:f>
              <c:strCache>
                <c:ptCount val="1"/>
                <c:pt idx="0">
                  <c:v>47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8.'!$B$52:$H$52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97.064113522680231</c:v>
                </c:pt>
                <c:pt idx="3">
                  <c:v>100.46135749597403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3EF-4D52-8207-68BD09B35421}"/>
            </c:ext>
          </c:extLst>
        </c:ser>
        <c:ser>
          <c:idx val="48"/>
          <c:order val="47"/>
          <c:tx>
            <c:strRef>
              <c:f>'Chart 8.'!$A$53</c:f>
              <c:strCache>
                <c:ptCount val="1"/>
                <c:pt idx="0">
                  <c:v>48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8.'!$B$53:$H$53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96.877631075950774</c:v>
                </c:pt>
                <c:pt idx="3">
                  <c:v>102.20590078512807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03EF-4D52-8207-68BD09B35421}"/>
            </c:ext>
          </c:extLst>
        </c:ser>
        <c:ser>
          <c:idx val="49"/>
          <c:order val="48"/>
          <c:tx>
            <c:strRef>
              <c:f>'Chart 8.'!$A$54</c:f>
              <c:strCache>
                <c:ptCount val="1"/>
                <c:pt idx="0">
                  <c:v>49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8.'!$B$54:$H$54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97.9965257563275</c:v>
                </c:pt>
                <c:pt idx="3">
                  <c:v>102.30837288960592</c:v>
                </c:pt>
                <c:pt idx="4">
                  <c:v>104.04761522872921</c:v>
                </c:pt>
                <c:pt idx="6">
                  <c:v>106.98123774010321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03EF-4D52-8207-68BD09B35421}"/>
            </c:ext>
          </c:extLst>
        </c:ser>
        <c:ser>
          <c:idx val="50"/>
          <c:order val="49"/>
          <c:tx>
            <c:strRef>
              <c:f>'Chart 8.'!$A$55</c:f>
              <c:strCache>
                <c:ptCount val="1"/>
                <c:pt idx="0">
                  <c:v>50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8.'!$B$55:$H$55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03EF-4D52-8207-68BD09B35421}"/>
            </c:ext>
          </c:extLst>
        </c:ser>
        <c:ser>
          <c:idx val="51"/>
          <c:order val="50"/>
          <c:tx>
            <c:strRef>
              <c:f>'Chart 8.'!$A$56</c:f>
              <c:strCache>
                <c:ptCount val="1"/>
                <c:pt idx="0">
                  <c:v>51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8.'!$B$56:$H$56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03EF-4D52-8207-68BD09B35421}"/>
            </c:ext>
          </c:extLst>
        </c:ser>
        <c:ser>
          <c:idx val="52"/>
          <c:order val="51"/>
          <c:tx>
            <c:strRef>
              <c:f>'Chart 8.'!$A$57</c:f>
              <c:strCache>
                <c:ptCount val="1"/>
                <c:pt idx="0">
                  <c:v>52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8.'!$B$57:$H$57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97.157354746044959</c:v>
                </c:pt>
                <c:pt idx="3">
                  <c:v>102.01522248334722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03EF-4D52-8207-68BD09B35421}"/>
            </c:ext>
          </c:extLst>
        </c:ser>
        <c:ser>
          <c:idx val="53"/>
          <c:order val="52"/>
          <c:tx>
            <c:strRef>
              <c:f>'Chart 8.'!$A$58</c:f>
              <c:strCache>
                <c:ptCount val="1"/>
                <c:pt idx="0">
                  <c:v>53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8.'!$B$58:$H$58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03EF-4D52-8207-68BD09B35421}"/>
            </c:ext>
          </c:extLst>
        </c:ser>
        <c:ser>
          <c:idx val="54"/>
          <c:order val="53"/>
          <c:tx>
            <c:strRef>
              <c:f>'Chart 8.'!$A$59</c:f>
              <c:strCache>
                <c:ptCount val="1"/>
                <c:pt idx="0">
                  <c:v>54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8.'!$B$59:$H$59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100.84970719128815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03EF-4D52-8207-68BD09B35421}"/>
            </c:ext>
          </c:extLst>
        </c:ser>
        <c:ser>
          <c:idx val="55"/>
          <c:order val="54"/>
          <c:tx>
            <c:strRef>
              <c:f>'Chart 8.'!$A$60</c:f>
              <c:strCache>
                <c:ptCount val="1"/>
                <c:pt idx="0">
                  <c:v>55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8.'!$B$60:$H$60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03EF-4D52-8207-68BD09B35421}"/>
            </c:ext>
          </c:extLst>
        </c:ser>
        <c:ser>
          <c:idx val="56"/>
          <c:order val="55"/>
          <c:tx>
            <c:strRef>
              <c:f>'Chart 8.'!$A$61</c:f>
              <c:strCache>
                <c:ptCount val="1"/>
                <c:pt idx="0">
                  <c:v>56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8.'!$B$61:$H$61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97.064113522680231</c:v>
                </c:pt>
                <c:pt idx="3">
                  <c:v>100.94667806358744</c:v>
                </c:pt>
                <c:pt idx="4">
                  <c:v>102.76371826873202</c:v>
                </c:pt>
                <c:pt idx="6">
                  <c:v>105.6350007844843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03EF-4D52-8207-68BD09B35421}"/>
            </c:ext>
          </c:extLst>
        </c:ser>
        <c:ser>
          <c:idx val="57"/>
          <c:order val="56"/>
          <c:tx>
            <c:strRef>
              <c:f>'Chart 8.'!$A$62</c:f>
              <c:strCache>
                <c:ptCount val="1"/>
                <c:pt idx="0">
                  <c:v>57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8.'!$B$62:$H$62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03EF-4D52-8207-68BD09B35421}"/>
            </c:ext>
          </c:extLst>
        </c:ser>
        <c:ser>
          <c:idx val="58"/>
          <c:order val="57"/>
          <c:tx>
            <c:strRef>
              <c:f>'Chart 8.'!$A$63</c:f>
              <c:strCache>
                <c:ptCount val="1"/>
                <c:pt idx="0">
                  <c:v>58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8.'!$B$63:$H$63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03EF-4D52-8207-68BD09B35421}"/>
            </c:ext>
          </c:extLst>
        </c:ser>
        <c:ser>
          <c:idx val="59"/>
          <c:order val="58"/>
          <c:tx>
            <c:strRef>
              <c:f>'Chart 8.'!$A$64</c:f>
              <c:strCache>
                <c:ptCount val="1"/>
                <c:pt idx="0">
                  <c:v>59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8.'!$B$64:$H$64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03EF-4D52-8207-68BD09B35421}"/>
            </c:ext>
          </c:extLst>
        </c:ser>
        <c:ser>
          <c:idx val="60"/>
          <c:order val="59"/>
          <c:tx>
            <c:strRef>
              <c:f>'Chart 8.'!$A$65</c:f>
              <c:strCache>
                <c:ptCount val="1"/>
                <c:pt idx="0">
                  <c:v>60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8.'!$B$65:$H$65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03EF-4D52-8207-68BD09B35421}"/>
            </c:ext>
          </c:extLst>
        </c:ser>
        <c:ser>
          <c:idx val="61"/>
          <c:order val="60"/>
          <c:tx>
            <c:strRef>
              <c:f>'Chart 8.'!$A$66</c:f>
              <c:strCache>
                <c:ptCount val="1"/>
                <c:pt idx="0">
                  <c:v>61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8.'!$B$66:$H$66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96.877631075950774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03EF-4D52-8207-68BD09B35421}"/>
            </c:ext>
          </c:extLst>
        </c:ser>
        <c:ser>
          <c:idx val="62"/>
          <c:order val="61"/>
          <c:tx>
            <c:strRef>
              <c:f>'Chart 8.'!$A$67</c:f>
              <c:strCache>
                <c:ptCount val="1"/>
                <c:pt idx="0">
                  <c:v>62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8.'!$B$67:$H$67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97.250595969409687</c:v>
                </c:pt>
                <c:pt idx="3">
                  <c:v>101.52962219206371</c:v>
                </c:pt>
                <c:pt idx="4">
                  <c:v>103.45868501371291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03EF-4D52-8207-68BD09B35421}"/>
            </c:ext>
          </c:extLst>
        </c:ser>
        <c:ser>
          <c:idx val="63"/>
          <c:order val="62"/>
          <c:tx>
            <c:strRef>
              <c:f>'Chart 8.'!$A$68</c:f>
              <c:strCache>
                <c:ptCount val="1"/>
                <c:pt idx="0">
                  <c:v>63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8.'!$B$68:$H$68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96.597907405856603</c:v>
                </c:pt>
                <c:pt idx="3">
                  <c:v>99.978834165061571</c:v>
                </c:pt>
                <c:pt idx="4">
                  <c:v>101.67847434586761</c:v>
                </c:pt>
                <c:pt idx="6">
                  <c:v>104.39064597056928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03EF-4D52-8207-68BD09B35421}"/>
            </c:ext>
          </c:extLst>
        </c:ser>
        <c:ser>
          <c:idx val="64"/>
          <c:order val="63"/>
          <c:tx>
            <c:strRef>
              <c:f>'Chart 8.'!$A$69</c:f>
              <c:strCache>
                <c:ptCount val="1"/>
                <c:pt idx="0">
                  <c:v>64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8.'!$B$69:$H$69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03EF-4D52-8207-68BD09B35421}"/>
            </c:ext>
          </c:extLst>
        </c:ser>
        <c:ser>
          <c:idx val="65"/>
          <c:order val="64"/>
          <c:tx>
            <c:strRef>
              <c:f>'Chart 8.'!$A$70</c:f>
              <c:strCache>
                <c:ptCount val="1"/>
                <c:pt idx="0">
                  <c:v>65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8.'!$B$70:$H$70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100.84970719128815</c:v>
                </c:pt>
                <c:pt idx="4">
                  <c:v>103.06840074949649</c:v>
                </c:pt>
                <c:pt idx="6">
                  <c:v>106.7071275695567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03EF-4D52-8207-68BD09B35421}"/>
            </c:ext>
          </c:extLst>
        </c:ser>
        <c:ser>
          <c:idx val="66"/>
          <c:order val="65"/>
          <c:tx>
            <c:strRef>
              <c:f>'Chart 8.'!$A$71</c:f>
              <c:strCache>
                <c:ptCount val="1"/>
                <c:pt idx="0">
                  <c:v>66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8.'!$B$71:$H$71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03EF-4D52-8207-68BD09B35421}"/>
            </c:ext>
          </c:extLst>
        </c:ser>
        <c:ser>
          <c:idx val="67"/>
          <c:order val="66"/>
          <c:tx>
            <c:strRef>
              <c:f>'Chart 8.'!$A$72</c:f>
              <c:strCache>
                <c:ptCount val="1"/>
                <c:pt idx="0">
                  <c:v>67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8.'!$B$72:$H$72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03EF-4D52-8207-68BD09B35421}"/>
            </c:ext>
          </c:extLst>
        </c:ser>
        <c:ser>
          <c:idx val="68"/>
          <c:order val="67"/>
          <c:tx>
            <c:strRef>
              <c:f>'Chart 8.'!$A$73</c:f>
              <c:strCache>
                <c:ptCount val="1"/>
                <c:pt idx="0">
                  <c:v>68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8.'!$B$73:$H$73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97.064113522680231</c:v>
                </c:pt>
                <c:pt idx="3">
                  <c:v>101.23787040415547</c:v>
                </c:pt>
                <c:pt idx="4">
                  <c:v>103.4651035530469</c:v>
                </c:pt>
                <c:pt idx="6">
                  <c:v>106.64432752247315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03EF-4D52-8207-68BD09B35421}"/>
            </c:ext>
          </c:extLst>
        </c:ser>
        <c:ser>
          <c:idx val="69"/>
          <c:order val="68"/>
          <c:tx>
            <c:strRef>
              <c:f>'Chart 8.'!$A$74</c:f>
              <c:strCache>
                <c:ptCount val="1"/>
                <c:pt idx="0">
                  <c:v>69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8.'!$B$74:$H$74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03EF-4D52-8207-68BD09B35421}"/>
            </c:ext>
          </c:extLst>
        </c:ser>
        <c:ser>
          <c:idx val="70"/>
          <c:order val="69"/>
          <c:tx>
            <c:strRef>
              <c:f>'Chart 8.'!$A$75</c:f>
              <c:strCache>
                <c:ptCount val="1"/>
                <c:pt idx="0">
                  <c:v>70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8.'!$B$75:$H$75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03EF-4D52-8207-68BD09B35421}"/>
            </c:ext>
          </c:extLst>
        </c:ser>
        <c:ser>
          <c:idx val="71"/>
          <c:order val="70"/>
          <c:tx>
            <c:strRef>
              <c:f>'Chart 8.'!$A$76</c:f>
              <c:strCache>
                <c:ptCount val="1"/>
                <c:pt idx="0">
                  <c:v>71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8.'!$B$76:$H$76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03EF-4D52-8207-68BD09B35421}"/>
            </c:ext>
          </c:extLst>
        </c:ser>
        <c:ser>
          <c:idx val="72"/>
          <c:order val="71"/>
          <c:tx>
            <c:strRef>
              <c:f>'Chart 8.'!$A$77</c:f>
              <c:strCache>
                <c:ptCount val="1"/>
                <c:pt idx="0">
                  <c:v>72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8.'!$B$77:$H$77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03EF-4D52-8207-68BD09B35421}"/>
            </c:ext>
          </c:extLst>
        </c:ser>
        <c:ser>
          <c:idx val="73"/>
          <c:order val="72"/>
          <c:tx>
            <c:strRef>
              <c:f>'Chart 8.'!$A$78</c:f>
              <c:strCache>
                <c:ptCount val="1"/>
                <c:pt idx="0">
                  <c:v>73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8.'!$B$78:$H$78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99.879998468294986</c:v>
                </c:pt>
                <c:pt idx="4">
                  <c:v>101.3781984453194</c:v>
                </c:pt>
                <c:pt idx="6">
                  <c:v>104.13386063546007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03EF-4D52-8207-68BD09B35421}"/>
            </c:ext>
          </c:extLst>
        </c:ser>
        <c:ser>
          <c:idx val="74"/>
          <c:order val="73"/>
          <c:tx>
            <c:strRef>
              <c:f>'Chart 8.'!$A$79</c:f>
              <c:strCache>
                <c:ptCount val="1"/>
                <c:pt idx="0">
                  <c:v>74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8.'!$B$79:$H$79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03EF-4D52-8207-68BD09B35421}"/>
            </c:ext>
          </c:extLst>
        </c:ser>
        <c:ser>
          <c:idx val="75"/>
          <c:order val="74"/>
          <c:tx>
            <c:strRef>
              <c:f>'Chart 8.'!$A$80</c:f>
              <c:strCache>
                <c:ptCount val="1"/>
                <c:pt idx="0">
                  <c:v>75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8.'!$B$80:$H$80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03EF-4D52-8207-68BD09B35421}"/>
            </c:ext>
          </c:extLst>
        </c:ser>
        <c:ser>
          <c:idx val="76"/>
          <c:order val="75"/>
          <c:tx>
            <c:strRef>
              <c:f>'Chart 8.'!$A$81</c:f>
              <c:strCache>
                <c:ptCount val="1"/>
                <c:pt idx="0">
                  <c:v>76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8.'!$B$81:$H$81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03EF-4D52-8207-68BD09B35421}"/>
            </c:ext>
          </c:extLst>
        </c:ser>
        <c:ser>
          <c:idx val="77"/>
          <c:order val="76"/>
          <c:tx>
            <c:strRef>
              <c:f>'Chart 8.'!$A$82</c:f>
              <c:strCache>
                <c:ptCount val="1"/>
                <c:pt idx="0">
                  <c:v>77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8.'!$B$82:$H$82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03EF-4D52-8207-68BD09B35421}"/>
            </c:ext>
          </c:extLst>
        </c:ser>
        <c:ser>
          <c:idx val="78"/>
          <c:order val="77"/>
          <c:tx>
            <c:strRef>
              <c:f>'Chart 8.'!$A$83</c:f>
              <c:strCache>
                <c:ptCount val="1"/>
                <c:pt idx="0">
                  <c:v>78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8.'!$B$83:$H$83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03EF-4D52-8207-68BD09B35421}"/>
            </c:ext>
          </c:extLst>
        </c:ser>
        <c:ser>
          <c:idx val="79"/>
          <c:order val="78"/>
          <c:tx>
            <c:strRef>
              <c:f>'Chart 8.'!$A$84</c:f>
              <c:strCache>
                <c:ptCount val="1"/>
                <c:pt idx="0">
                  <c:v>79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8.'!$B$84:$H$84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03EF-4D52-8207-68BD09B35421}"/>
            </c:ext>
          </c:extLst>
        </c:ser>
        <c:ser>
          <c:idx val="80"/>
          <c:order val="79"/>
          <c:tx>
            <c:strRef>
              <c:f>'Chart 8.'!$A$85</c:f>
              <c:strCache>
                <c:ptCount val="1"/>
                <c:pt idx="0">
                  <c:v>80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8.'!$B$85:$H$85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96.504666182491874</c:v>
                </c:pt>
                <c:pt idx="3">
                  <c:v>99.206796835601651</c:v>
                </c:pt>
                <c:pt idx="4">
                  <c:v>101.29013956914928</c:v>
                </c:pt>
                <c:pt idx="6">
                  <c:v>104.35122887706851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03EF-4D52-8207-68BD09B35421}"/>
            </c:ext>
          </c:extLst>
        </c:ser>
        <c:ser>
          <c:idx val="81"/>
          <c:order val="80"/>
          <c:tx>
            <c:strRef>
              <c:f>'Chart 8.'!$A$86</c:f>
              <c:strCache>
                <c:ptCount val="1"/>
                <c:pt idx="0">
                  <c:v>81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8.'!$B$86:$H$86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03EF-4D52-8207-68BD09B35421}"/>
            </c:ext>
          </c:extLst>
        </c:ser>
        <c:ser>
          <c:idx val="82"/>
          <c:order val="81"/>
          <c:tx>
            <c:strRef>
              <c:f>'Chart 8.'!$A$87</c:f>
              <c:strCache>
                <c:ptCount val="1"/>
                <c:pt idx="0">
                  <c:v>82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8.'!$B$87:$H$87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03EF-4D52-8207-68BD09B35421}"/>
            </c:ext>
          </c:extLst>
        </c:ser>
        <c:ser>
          <c:idx val="83"/>
          <c:order val="82"/>
          <c:tx>
            <c:strRef>
              <c:f>'Chart 8.'!$A$88</c:f>
              <c:strCache>
                <c:ptCount val="1"/>
                <c:pt idx="0">
                  <c:v>83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8.'!$B$88:$H$88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03EF-4D52-8207-68BD09B35421}"/>
            </c:ext>
          </c:extLst>
        </c:ser>
        <c:ser>
          <c:idx val="84"/>
          <c:order val="83"/>
          <c:tx>
            <c:strRef>
              <c:f>'Chart 8.'!$A$89</c:f>
              <c:strCache>
                <c:ptCount val="1"/>
                <c:pt idx="0">
                  <c:v>84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8.'!$B$89:$H$89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03EF-4D52-8207-68BD09B35421}"/>
            </c:ext>
          </c:extLst>
        </c:ser>
        <c:ser>
          <c:idx val="85"/>
          <c:order val="84"/>
          <c:tx>
            <c:strRef>
              <c:f>'Chart 8.'!$A$90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8.'!$B$90:$H$90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97.407106459553248</c:v>
                </c:pt>
                <c:pt idx="3">
                  <c:v>102.13648445533542</c:v>
                </c:pt>
                <c:pt idx="4">
                  <c:v>104.67469151716897</c:v>
                </c:pt>
                <c:pt idx="6">
                  <c:v>107.9624199085964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03EF-4D52-8207-68BD09B35421}"/>
            </c:ext>
          </c:extLst>
        </c:ser>
        <c:ser>
          <c:idx val="86"/>
          <c:order val="85"/>
          <c:tx>
            <c:strRef>
              <c:f>'Chart 8.'!$A$91</c:f>
              <c:strCache>
                <c:ptCount val="1"/>
                <c:pt idx="0">
                  <c:v>86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8.'!$B$91:$H$91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03EF-4D52-8207-68BD09B35421}"/>
            </c:ext>
          </c:extLst>
        </c:ser>
        <c:ser>
          <c:idx val="87"/>
          <c:order val="86"/>
          <c:tx>
            <c:strRef>
              <c:f>'Chart 8.'!$A$92</c:f>
              <c:strCache>
                <c:ptCount val="1"/>
                <c:pt idx="0">
                  <c:v>87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8.'!$B$92:$H$92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03EF-4D52-8207-68BD09B35421}"/>
            </c:ext>
          </c:extLst>
        </c:ser>
        <c:ser>
          <c:idx val="89"/>
          <c:order val="87"/>
          <c:tx>
            <c:strRef>
              <c:f>'Chart 8.'!$A$94</c:f>
              <c:strCache>
                <c:ptCount val="1"/>
                <c:pt idx="0">
                  <c:v>89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8.'!$B$94:$H$94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97.054789400343751</c:v>
                </c:pt>
                <c:pt idx="3">
                  <c:v>100.28671388737521</c:v>
                </c:pt>
                <c:pt idx="4">
                  <c:v>101.64058452485479</c:v>
                </c:pt>
                <c:pt idx="6">
                  <c:v>104.79001967694194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03EF-4D52-8207-68BD09B35421}"/>
            </c:ext>
          </c:extLst>
        </c:ser>
        <c:ser>
          <c:idx val="88"/>
          <c:order val="88"/>
          <c:tx>
            <c:strRef>
              <c:f>'Chart 8.'!$A$93</c:f>
              <c:strCache>
                <c:ptCount val="1"/>
                <c:pt idx="0">
                  <c:v>88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8.'!$B$93:$H$93</c:f>
              <c:numCache>
                <c:formatCode>0.0</c:formatCode>
                <c:ptCount val="7"/>
                <c:pt idx="0">
                  <c:v>100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03EF-4D52-8207-68BD09B35421}"/>
            </c:ext>
          </c:extLst>
        </c:ser>
        <c:ser>
          <c:idx val="90"/>
          <c:order val="89"/>
          <c:tx>
            <c:strRef>
              <c:f>'Chart 8.'!$A$95</c:f>
              <c:strCache>
                <c:ptCount val="1"/>
                <c:pt idx="0">
                  <c:v>90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8.'!$B$95:$H$95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97.9965257563275</c:v>
                </c:pt>
                <c:pt idx="3">
                  <c:v>101.13241458052998</c:v>
                </c:pt>
                <c:pt idx="4">
                  <c:v>103.15506287214059</c:v>
                </c:pt>
                <c:pt idx="6">
                  <c:v>106.37742072614051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03EF-4D52-8207-68BD09B35421}"/>
            </c:ext>
          </c:extLst>
        </c:ser>
        <c:ser>
          <c:idx val="91"/>
          <c:order val="90"/>
          <c:tx>
            <c:strRef>
              <c:f>'Chart 8.'!$A$96</c:f>
              <c:strCache>
                <c:ptCount val="1"/>
                <c:pt idx="0">
                  <c:v>91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8.'!$B$96:$H$96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96.877631075950774</c:v>
                </c:pt>
                <c:pt idx="3">
                  <c:v>101.14024684329262</c:v>
                </c:pt>
                <c:pt idx="4">
                  <c:v>103.16305178015847</c:v>
                </c:pt>
                <c:pt idx="6">
                  <c:v>106.5429312641059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03EF-4D52-8207-68BD09B35421}"/>
            </c:ext>
          </c:extLst>
        </c:ser>
        <c:ser>
          <c:idx val="92"/>
          <c:order val="91"/>
          <c:tx>
            <c:strRef>
              <c:f>'Chart 8.'!$A$97</c:f>
              <c:strCache>
                <c:ptCount val="1"/>
                <c:pt idx="0">
                  <c:v>92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8.'!$B$97:$H$97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03EF-4D52-8207-68BD09B35421}"/>
            </c:ext>
          </c:extLst>
        </c:ser>
        <c:ser>
          <c:idx val="93"/>
          <c:order val="92"/>
          <c:tx>
            <c:strRef>
              <c:f>'Chart 8.'!$A$98</c:f>
              <c:strCache>
                <c:ptCount val="1"/>
                <c:pt idx="0">
                  <c:v>93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8.'!$B$98:$H$98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97.064113522680231</c:v>
                </c:pt>
                <c:pt idx="3">
                  <c:v>100.26722926892867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E-03EF-4D52-8207-68BD09B35421}"/>
            </c:ext>
          </c:extLst>
        </c:ser>
        <c:ser>
          <c:idx val="94"/>
          <c:order val="93"/>
          <c:tx>
            <c:strRef>
              <c:f>'Chart 8.'!$A$99</c:f>
              <c:strCache>
                <c:ptCount val="1"/>
                <c:pt idx="0">
                  <c:v>94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8.'!$B$99:$H$99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03EF-4D52-8207-68BD09B35421}"/>
            </c:ext>
          </c:extLst>
        </c:ser>
        <c:ser>
          <c:idx val="95"/>
          <c:order val="94"/>
          <c:tx>
            <c:strRef>
              <c:f>'Chart 8.'!$A$100</c:f>
              <c:strCache>
                <c:ptCount val="1"/>
                <c:pt idx="0">
                  <c:v>95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8.'!$B$100:$H$100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97.457316662585626</c:v>
                </c:pt>
                <c:pt idx="3">
                  <c:v>101.26975688788335</c:v>
                </c:pt>
                <c:pt idx="4">
                  <c:v>103.65889223843047</c:v>
                </c:pt>
                <c:pt idx="6">
                  <c:v>108.13296248868284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03EF-4D52-8207-68BD09B35421}"/>
            </c:ext>
          </c:extLst>
        </c:ser>
        <c:ser>
          <c:idx val="96"/>
          <c:order val="95"/>
          <c:tx>
            <c:strRef>
              <c:f>'Chart 8.'!$A$101</c:f>
              <c:strCache>
                <c:ptCount val="1"/>
                <c:pt idx="0">
                  <c:v>96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8.'!$B$101:$H$101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1-03EF-4D52-8207-68BD09B35421}"/>
            </c:ext>
          </c:extLst>
        </c:ser>
        <c:ser>
          <c:idx val="97"/>
          <c:order val="96"/>
          <c:tx>
            <c:strRef>
              <c:f>'Chart 8.'!$A$102</c:f>
              <c:strCache>
                <c:ptCount val="1"/>
                <c:pt idx="0">
                  <c:v>97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8.'!$B$102:$H$102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96.318183735762418</c:v>
                </c:pt>
                <c:pt idx="3">
                  <c:v>99.689320166514094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03EF-4D52-8207-68BD09B35421}"/>
            </c:ext>
          </c:extLst>
        </c:ser>
        <c:ser>
          <c:idx val="98"/>
          <c:order val="97"/>
          <c:tx>
            <c:strRef>
              <c:f>'Chart 8.'!$A$103</c:f>
              <c:strCache>
                <c:ptCount val="1"/>
                <c:pt idx="0">
                  <c:v>98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8.'!$B$103:$H$103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100.46182370209088</c:v>
                </c:pt>
                <c:pt idx="4">
                  <c:v>102.16967470502642</c:v>
                </c:pt>
                <c:pt idx="6">
                  <c:v>105.05034868333463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03EF-4D52-8207-68BD09B35421}"/>
            </c:ext>
          </c:extLst>
        </c:ser>
        <c:ser>
          <c:idx val="99"/>
          <c:order val="98"/>
          <c:tx>
            <c:strRef>
              <c:f>'Chart 8.'!$A$104</c:f>
              <c:strCache>
                <c:ptCount val="1"/>
                <c:pt idx="0">
                  <c:v>99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8.'!$B$104:$H$104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97.33451307043795</c:v>
                </c:pt>
                <c:pt idx="3">
                  <c:v>101.55883093769496</c:v>
                </c:pt>
                <c:pt idx="4">
                  <c:v>103.70172227048032</c:v>
                </c:pt>
                <c:pt idx="6">
                  <c:v>107.47375316108842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03EF-4D52-8207-68BD09B35421}"/>
            </c:ext>
          </c:extLst>
        </c:ser>
        <c:ser>
          <c:idx val="100"/>
          <c:order val="99"/>
          <c:tx>
            <c:strRef>
              <c:f>'Chart 8.'!$A$105</c:f>
              <c:strCache>
                <c:ptCount val="1"/>
                <c:pt idx="0">
                  <c:v>100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8.'!$B$105:$H$105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03EF-4D52-8207-68BD09B35421}"/>
            </c:ext>
          </c:extLst>
        </c:ser>
        <c:ser>
          <c:idx val="101"/>
          <c:order val="100"/>
          <c:tx>
            <c:strRef>
              <c:f>'Chart 8.'!$A$106</c:f>
              <c:strCache>
                <c:ptCount val="1"/>
                <c:pt idx="0">
                  <c:v>101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8.'!$B$106:$H$106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96.78438985258606</c:v>
                </c:pt>
                <c:pt idx="3">
                  <c:v>100.75254983654209</c:v>
                </c:pt>
                <c:pt idx="4">
                  <c:v>102.4653431837633</c:v>
                </c:pt>
                <c:pt idx="6">
                  <c:v>104.73156917895858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03EF-4D52-8207-68BD09B35421}"/>
            </c:ext>
          </c:extLst>
        </c:ser>
        <c:ser>
          <c:idx val="102"/>
          <c:order val="101"/>
          <c:tx>
            <c:strRef>
              <c:f>'Chart 8.'!$A$107</c:f>
              <c:strCache>
                <c:ptCount val="1"/>
                <c:pt idx="0">
                  <c:v>102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8.'!$B$107:$H$107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100.55879457439018</c:v>
                </c:pt>
                <c:pt idx="4">
                  <c:v>102.67052926045235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03EF-4D52-8207-68BD09B35421}"/>
            </c:ext>
          </c:extLst>
        </c:ser>
        <c:ser>
          <c:idx val="103"/>
          <c:order val="102"/>
          <c:tx>
            <c:strRef>
              <c:f>'Chart 8.'!$A$108</c:f>
              <c:strCache>
                <c:ptCount val="1"/>
                <c:pt idx="0">
                  <c:v>103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8.'!$B$108:$H$108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100.84970719128815</c:v>
                </c:pt>
                <c:pt idx="4">
                  <c:v>102.86670133511392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03EF-4D52-8207-68BD09B35421}"/>
            </c:ext>
          </c:extLst>
        </c:ser>
        <c:ser>
          <c:idx val="104"/>
          <c:order val="103"/>
          <c:tx>
            <c:strRef>
              <c:f>'Chart 8.'!$A$109</c:f>
              <c:strCache>
                <c:ptCount val="1"/>
                <c:pt idx="0">
                  <c:v>104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8.'!$B$109:$H$109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03EF-4D52-8207-68BD09B35421}"/>
            </c:ext>
          </c:extLst>
        </c:ser>
        <c:ser>
          <c:idx val="105"/>
          <c:order val="104"/>
          <c:tx>
            <c:strRef>
              <c:f>'Chart 8.'!$A$110</c:f>
              <c:strCache>
                <c:ptCount val="1"/>
                <c:pt idx="0">
                  <c:v>105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8.'!$B$110:$H$110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97.43707841613913</c:v>
                </c:pt>
                <c:pt idx="3">
                  <c:v>101.13968739595242</c:v>
                </c:pt>
                <c:pt idx="4">
                  <c:v>103.66817958085122</c:v>
                </c:pt>
                <c:pt idx="6">
                  <c:v>108.91638117213179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03EF-4D52-8207-68BD09B35421}"/>
            </c:ext>
          </c:extLst>
        </c:ser>
        <c:ser>
          <c:idx val="106"/>
          <c:order val="105"/>
          <c:tx>
            <c:strRef>
              <c:f>'Chart 8.'!$A$111</c:f>
              <c:strCache>
                <c:ptCount val="1"/>
                <c:pt idx="0">
                  <c:v>106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8.'!$B$111:$H$111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03EF-4D52-8207-68BD09B35421}"/>
            </c:ext>
          </c:extLst>
        </c:ser>
        <c:ser>
          <c:idx val="107"/>
          <c:order val="106"/>
          <c:tx>
            <c:strRef>
              <c:f>'Chart 8.'!$A$112</c:f>
              <c:strCache>
                <c:ptCount val="1"/>
                <c:pt idx="0">
                  <c:v>107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8.'!$B$112:$H$112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96.898210085284177</c:v>
                </c:pt>
                <c:pt idx="3">
                  <c:v>100.73940868765837</c:v>
                </c:pt>
                <c:pt idx="4">
                  <c:v>101.9381890646206</c:v>
                </c:pt>
                <c:pt idx="6">
                  <c:v>104.54900514616797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03EF-4D52-8207-68BD09B35421}"/>
            </c:ext>
          </c:extLst>
        </c:ser>
        <c:ser>
          <c:idx val="108"/>
          <c:order val="107"/>
          <c:tx>
            <c:strRef>
              <c:f>'Chart 8.'!$A$113</c:f>
              <c:strCache>
                <c:ptCount val="1"/>
                <c:pt idx="0">
                  <c:v>108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8.'!$B$113:$H$113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97.511856506631673</c:v>
                </c:pt>
                <c:pt idx="3">
                  <c:v>101.78980286888466</c:v>
                </c:pt>
                <c:pt idx="4">
                  <c:v>104.54441561141677</c:v>
                </c:pt>
                <c:pt idx="6">
                  <c:v>108.73184441225598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D-03EF-4D52-8207-68BD09B35421}"/>
            </c:ext>
          </c:extLst>
        </c:ser>
        <c:ser>
          <c:idx val="109"/>
          <c:order val="108"/>
          <c:tx>
            <c:strRef>
              <c:f>'Chart 8.'!$A$114</c:f>
              <c:strCache>
                <c:ptCount val="1"/>
                <c:pt idx="0">
                  <c:v>109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8.'!$B$114:$H$114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03EF-4D52-8207-68BD09B35421}"/>
            </c:ext>
          </c:extLst>
        </c:ser>
        <c:ser>
          <c:idx val="110"/>
          <c:order val="109"/>
          <c:tx>
            <c:strRef>
              <c:f>'Chart 8.'!$A$115</c:f>
              <c:strCache>
                <c:ptCount val="1"/>
                <c:pt idx="0">
                  <c:v>110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8.'!$B$115:$H$115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97.008168788661393</c:v>
                </c:pt>
                <c:pt idx="3">
                  <c:v>100.21913917556607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03EF-4D52-8207-68BD09B35421}"/>
            </c:ext>
          </c:extLst>
        </c:ser>
        <c:ser>
          <c:idx val="111"/>
          <c:order val="110"/>
          <c:tx>
            <c:strRef>
              <c:f>'Chart 8.'!$A$116</c:f>
              <c:strCache>
                <c:ptCount val="1"/>
                <c:pt idx="0">
                  <c:v>111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8.'!$B$116:$H$116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97.157354746044959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0-03EF-4D52-8207-68BD09B35421}"/>
            </c:ext>
          </c:extLst>
        </c:ser>
        <c:ser>
          <c:idx val="112"/>
          <c:order val="111"/>
          <c:tx>
            <c:strRef>
              <c:f>'Chart 8.'!$A$117</c:f>
              <c:strCache>
                <c:ptCount val="1"/>
                <c:pt idx="0">
                  <c:v>112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8.'!$B$117:$H$117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97.530319639503873</c:v>
                </c:pt>
                <c:pt idx="3">
                  <c:v>101.82165370364204</c:v>
                </c:pt>
                <c:pt idx="4">
                  <c:v>103.6544434703076</c:v>
                </c:pt>
                <c:pt idx="6">
                  <c:v>106.94521291438117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1-03EF-4D52-8207-68BD09B35421}"/>
            </c:ext>
          </c:extLst>
        </c:ser>
        <c:ser>
          <c:idx val="113"/>
          <c:order val="112"/>
          <c:tx>
            <c:strRef>
              <c:f>'Chart 8.'!$A$118</c:f>
              <c:strCache>
                <c:ptCount val="1"/>
                <c:pt idx="0">
                  <c:v>113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8.'!$B$118:$H$118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03EF-4D52-8207-68BD09B35421}"/>
            </c:ext>
          </c:extLst>
        </c:ser>
        <c:ser>
          <c:idx val="114"/>
          <c:order val="113"/>
          <c:tx>
            <c:strRef>
              <c:f>'Chart 8.'!$A$119</c:f>
              <c:strCache>
                <c:ptCount val="1"/>
                <c:pt idx="0">
                  <c:v>114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8.'!$B$119:$H$119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03EF-4D52-8207-68BD09B35421}"/>
            </c:ext>
          </c:extLst>
        </c:ser>
        <c:ser>
          <c:idx val="115"/>
          <c:order val="114"/>
          <c:tx>
            <c:strRef>
              <c:f>'Chart 8.'!$A$120</c:f>
              <c:strCache>
                <c:ptCount val="1"/>
                <c:pt idx="0">
                  <c:v>115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8.'!$B$120:$H$120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97.250595969409687</c:v>
                </c:pt>
                <c:pt idx="3">
                  <c:v>102.40487755578839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4-03EF-4D52-8207-68BD09B35421}"/>
            </c:ext>
          </c:extLst>
        </c:ser>
        <c:ser>
          <c:idx val="116"/>
          <c:order val="115"/>
          <c:tx>
            <c:strRef>
              <c:f>'Chart 8.'!$A$121</c:f>
              <c:strCache>
                <c:ptCount val="1"/>
                <c:pt idx="0">
                  <c:v>116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8.'!$B$121:$H$121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5-03EF-4D52-8207-68BD09B35421}"/>
            </c:ext>
          </c:extLst>
        </c:ser>
        <c:ser>
          <c:idx val="117"/>
          <c:order val="116"/>
          <c:tx>
            <c:strRef>
              <c:f>'Chart 8.'!$A$122</c:f>
              <c:strCache>
                <c:ptCount val="1"/>
                <c:pt idx="0">
                  <c:v>117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8.'!$B$122:$H$122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96.038460065668247</c:v>
                </c:pt>
                <c:pt idx="3">
                  <c:v>100.36019076862331</c:v>
                </c:pt>
                <c:pt idx="4">
                  <c:v>102.66847515630164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03EF-4D52-8207-68BD09B35421}"/>
            </c:ext>
          </c:extLst>
        </c:ser>
        <c:ser>
          <c:idx val="118"/>
          <c:order val="117"/>
          <c:tx>
            <c:strRef>
              <c:f>'Chart 8.'!$A$123</c:f>
              <c:strCache>
                <c:ptCount val="1"/>
                <c:pt idx="0">
                  <c:v>118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8.'!$B$123:$H$123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03EF-4D52-8207-68BD09B35421}"/>
            </c:ext>
          </c:extLst>
        </c:ser>
        <c:ser>
          <c:idx val="119"/>
          <c:order val="118"/>
          <c:tx>
            <c:strRef>
              <c:f>'Chart 8.'!$A$124</c:f>
              <c:strCache>
                <c:ptCount val="1"/>
                <c:pt idx="0">
                  <c:v>119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8.'!$B$124:$H$124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100.65576544668951</c:v>
                </c:pt>
                <c:pt idx="4">
                  <c:v>102.06494616294317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03EF-4D52-8207-68BD09B35421}"/>
            </c:ext>
          </c:extLst>
        </c:ser>
        <c:ser>
          <c:idx val="120"/>
          <c:order val="119"/>
          <c:tx>
            <c:strRef>
              <c:f>'Chart 8.'!$A$125</c:f>
              <c:strCache>
                <c:ptCount val="1"/>
                <c:pt idx="0">
                  <c:v>120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8.'!$B$125:$H$125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03EF-4D52-8207-68BD09B35421}"/>
            </c:ext>
          </c:extLst>
        </c:ser>
        <c:ser>
          <c:idx val="121"/>
          <c:order val="120"/>
          <c:tx>
            <c:strRef>
              <c:f>'Chart 8.'!$A$126</c:f>
              <c:strCache>
                <c:ptCount val="1"/>
                <c:pt idx="0">
                  <c:v>121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8.'!$B$126:$H$126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98.255834955411117</c:v>
                </c:pt>
                <c:pt idx="3">
                  <c:v>103.21913518383833</c:v>
                </c:pt>
                <c:pt idx="4">
                  <c:v>105.37991041573621</c:v>
                </c:pt>
                <c:pt idx="6">
                  <c:v>108.48080839756719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A-03EF-4D52-8207-68BD09B35421}"/>
            </c:ext>
          </c:extLst>
        </c:ser>
        <c:ser>
          <c:idx val="122"/>
          <c:order val="121"/>
          <c:tx>
            <c:strRef>
              <c:f>'Chart 8.'!$A$127</c:f>
              <c:strCache>
                <c:ptCount val="1"/>
                <c:pt idx="0">
                  <c:v>122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8.'!$B$127:$H$127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03EF-4D52-8207-68BD09B35421}"/>
            </c:ext>
          </c:extLst>
        </c:ser>
        <c:ser>
          <c:idx val="123"/>
          <c:order val="122"/>
          <c:tx>
            <c:strRef>
              <c:f>'Chart 8.'!$A$128</c:f>
              <c:strCache>
                <c:ptCount val="1"/>
                <c:pt idx="0">
                  <c:v>123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8.'!$B$128:$H$128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03EF-4D52-8207-68BD09B35421}"/>
            </c:ext>
          </c:extLst>
        </c:ser>
        <c:ser>
          <c:idx val="124"/>
          <c:order val="123"/>
          <c:tx>
            <c:strRef>
              <c:f>'Chart 8.'!$A$129</c:f>
              <c:strCache>
                <c:ptCount val="1"/>
                <c:pt idx="0">
                  <c:v>124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8.'!$B$129:$H$129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03EF-4D52-8207-68BD09B35421}"/>
            </c:ext>
          </c:extLst>
        </c:ser>
        <c:ser>
          <c:idx val="125"/>
          <c:order val="124"/>
          <c:tx>
            <c:strRef>
              <c:f>'Chart 8.'!$A$130</c:f>
              <c:strCache>
                <c:ptCount val="1"/>
                <c:pt idx="0">
                  <c:v>125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8.'!$B$130:$H$130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03EF-4D52-8207-68BD09B35421}"/>
            </c:ext>
          </c:extLst>
        </c:ser>
        <c:ser>
          <c:idx val="126"/>
          <c:order val="125"/>
          <c:tx>
            <c:strRef>
              <c:f>'Chart 8.'!$A$131</c:f>
              <c:strCache>
                <c:ptCount val="1"/>
                <c:pt idx="0">
                  <c:v>126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8.'!$B$131:$H$131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F-03EF-4D52-8207-68BD09B35421}"/>
            </c:ext>
          </c:extLst>
        </c:ser>
        <c:ser>
          <c:idx val="127"/>
          <c:order val="126"/>
          <c:tx>
            <c:strRef>
              <c:f>'Chart 8.'!$A$132</c:f>
              <c:strCache>
                <c:ptCount val="1"/>
                <c:pt idx="0">
                  <c:v>127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8.'!$B$132:$H$132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96.970872299315516</c:v>
                </c:pt>
                <c:pt idx="3">
                  <c:v>100.84970719128815</c:v>
                </c:pt>
                <c:pt idx="4">
                  <c:v>102.86670133511392</c:v>
                </c:pt>
                <c:pt idx="6">
                  <c:v>106.23687163760557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03EF-4D52-8207-68BD09B35421}"/>
            </c:ext>
          </c:extLst>
        </c:ser>
        <c:ser>
          <c:idx val="128"/>
          <c:order val="127"/>
          <c:tx>
            <c:strRef>
              <c:f>'Chart 8.'!$A$133</c:f>
              <c:strCache>
                <c:ptCount val="1"/>
                <c:pt idx="0">
                  <c:v>128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8.'!$B$133:$H$133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97.343837192774416</c:v>
                </c:pt>
                <c:pt idx="3">
                  <c:v>100.94555916890707</c:v>
                </c:pt>
                <c:pt idx="4">
                  <c:v>102.45974255644066</c:v>
                </c:pt>
                <c:pt idx="6">
                  <c:v>105.55658827520907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1-03EF-4D52-8207-68BD09B35421}"/>
            </c:ext>
          </c:extLst>
        </c:ser>
        <c:ser>
          <c:idx val="129"/>
          <c:order val="128"/>
          <c:tx>
            <c:strRef>
              <c:f>'Chart 8.'!$A$134</c:f>
              <c:strCache>
                <c:ptCount val="1"/>
                <c:pt idx="0">
                  <c:v>129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8.'!$B$134:$H$134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2-03EF-4D52-8207-68BD09B35421}"/>
            </c:ext>
          </c:extLst>
        </c:ser>
        <c:ser>
          <c:idx val="130"/>
          <c:order val="129"/>
          <c:tx>
            <c:strRef>
              <c:f>'Chart 8.'!$A$135</c:f>
              <c:strCache>
                <c:ptCount val="1"/>
                <c:pt idx="0">
                  <c:v>130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8.'!$B$135:$H$135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03EF-4D52-8207-68BD09B35421}"/>
            </c:ext>
          </c:extLst>
        </c:ser>
        <c:ser>
          <c:idx val="131"/>
          <c:order val="130"/>
          <c:tx>
            <c:strRef>
              <c:f>'Chart 8.'!$A$136</c:f>
              <c:strCache>
                <c:ptCount val="1"/>
                <c:pt idx="0">
                  <c:v>131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8.'!$B$136:$H$136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4-03EF-4D52-8207-68BD09B35421}"/>
            </c:ext>
          </c:extLst>
        </c:ser>
        <c:ser>
          <c:idx val="132"/>
          <c:order val="131"/>
          <c:tx>
            <c:strRef>
              <c:f>'Chart 8.'!$A$137</c:f>
              <c:strCache>
                <c:ptCount val="1"/>
                <c:pt idx="0">
                  <c:v>132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8.'!$B$137:$H$137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5-03EF-4D52-8207-68BD09B35421}"/>
            </c:ext>
          </c:extLst>
        </c:ser>
        <c:ser>
          <c:idx val="133"/>
          <c:order val="132"/>
          <c:tx>
            <c:strRef>
              <c:f>'Chart 8.'!$A$138</c:f>
              <c:strCache>
                <c:ptCount val="1"/>
                <c:pt idx="0">
                  <c:v>133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8.'!$B$138:$H$138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03EF-4D52-8207-68BD09B35421}"/>
            </c:ext>
          </c:extLst>
        </c:ser>
        <c:ser>
          <c:idx val="134"/>
          <c:order val="133"/>
          <c:tx>
            <c:strRef>
              <c:f>'Chart 8.'!$A$139</c:f>
              <c:strCache>
                <c:ptCount val="1"/>
                <c:pt idx="0">
                  <c:v>134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8.'!$B$139:$H$139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03EF-4D52-8207-68BD09B35421}"/>
            </c:ext>
          </c:extLst>
        </c:ser>
        <c:ser>
          <c:idx val="135"/>
          <c:order val="134"/>
          <c:tx>
            <c:strRef>
              <c:f>'Chart 8.'!$A$140</c:f>
              <c:strCache>
                <c:ptCount val="1"/>
                <c:pt idx="0">
                  <c:v>135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8.'!$B$140:$H$140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8-03EF-4D52-8207-68BD09B35421}"/>
            </c:ext>
          </c:extLst>
        </c:ser>
        <c:ser>
          <c:idx val="136"/>
          <c:order val="135"/>
          <c:tx>
            <c:strRef>
              <c:f>'Chart 8.'!$A$141</c:f>
              <c:strCache>
                <c:ptCount val="1"/>
                <c:pt idx="0">
                  <c:v>136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8.'!$B$141:$H$141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9-03EF-4D52-8207-68BD09B35421}"/>
            </c:ext>
          </c:extLst>
        </c:ser>
        <c:ser>
          <c:idx val="137"/>
          <c:order val="136"/>
          <c:tx>
            <c:strRef>
              <c:f>'Chart 8.'!$A$142</c:f>
              <c:strCache>
                <c:ptCount val="1"/>
                <c:pt idx="0">
                  <c:v>137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8.'!$B$142:$H$142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A-03EF-4D52-8207-68BD09B35421}"/>
            </c:ext>
          </c:extLst>
        </c:ser>
        <c:ser>
          <c:idx val="138"/>
          <c:order val="137"/>
          <c:tx>
            <c:strRef>
              <c:f>'Chart 8.'!$A$143</c:f>
              <c:strCache>
                <c:ptCount val="1"/>
                <c:pt idx="0">
                  <c:v>138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8.'!$B$143:$H$143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03EF-4D52-8207-68BD09B35421}"/>
            </c:ext>
          </c:extLst>
        </c:ser>
        <c:ser>
          <c:idx val="139"/>
          <c:order val="138"/>
          <c:tx>
            <c:strRef>
              <c:f>'Chart 8.'!$A$144</c:f>
              <c:strCache>
                <c:ptCount val="1"/>
                <c:pt idx="0">
                  <c:v>139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8.'!$B$144:$H$144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03EF-4D52-8207-68BD09B35421}"/>
            </c:ext>
          </c:extLst>
        </c:ser>
        <c:ser>
          <c:idx val="140"/>
          <c:order val="139"/>
          <c:tx>
            <c:strRef>
              <c:f>'Chart 8.'!$A$145</c:f>
              <c:strCache>
                <c:ptCount val="1"/>
                <c:pt idx="0">
                  <c:v>140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8.'!$B$145:$H$145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D-03EF-4D52-8207-68BD09B35421}"/>
            </c:ext>
          </c:extLst>
        </c:ser>
        <c:ser>
          <c:idx val="141"/>
          <c:order val="140"/>
          <c:tx>
            <c:strRef>
              <c:f>'Chart 8.'!$A$146</c:f>
              <c:strCache>
                <c:ptCount val="1"/>
                <c:pt idx="0">
                  <c:v>141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8.'!$B$146:$H$146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E-03EF-4D52-8207-68BD09B35421}"/>
            </c:ext>
          </c:extLst>
        </c:ser>
        <c:ser>
          <c:idx val="142"/>
          <c:order val="141"/>
          <c:tx>
            <c:strRef>
              <c:f>'Chart 8.'!$A$147</c:f>
              <c:strCache>
                <c:ptCount val="1"/>
                <c:pt idx="0">
                  <c:v>142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8.'!$B$147:$H$147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F-03EF-4D52-8207-68BD09B35421}"/>
            </c:ext>
          </c:extLst>
        </c:ser>
        <c:ser>
          <c:idx val="143"/>
          <c:order val="142"/>
          <c:tx>
            <c:strRef>
              <c:f>'Chart 8.'!$A$148</c:f>
              <c:strCache>
                <c:ptCount val="1"/>
                <c:pt idx="0">
                  <c:v>143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8.'!$B$148:$H$148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0-03EF-4D52-8207-68BD09B35421}"/>
            </c:ext>
          </c:extLst>
        </c:ser>
        <c:ser>
          <c:idx val="144"/>
          <c:order val="143"/>
          <c:tx>
            <c:strRef>
              <c:f>'Chart 8.'!$A$149</c:f>
              <c:strCache>
                <c:ptCount val="1"/>
                <c:pt idx="0">
                  <c:v>144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8.'!$B$149:$H$149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1-03EF-4D52-8207-68BD09B35421}"/>
            </c:ext>
          </c:extLst>
        </c:ser>
        <c:ser>
          <c:idx val="145"/>
          <c:order val="144"/>
          <c:tx>
            <c:strRef>
              <c:f>'Chart 8.'!$A$150</c:f>
              <c:strCache>
                <c:ptCount val="1"/>
                <c:pt idx="0">
                  <c:v>145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8.'!$B$150:$H$150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2-03EF-4D52-8207-68BD09B35421}"/>
            </c:ext>
          </c:extLst>
        </c:ser>
        <c:ser>
          <c:idx val="146"/>
          <c:order val="145"/>
          <c:tx>
            <c:strRef>
              <c:f>'Chart 8.'!$A$151</c:f>
              <c:strCache>
                <c:ptCount val="1"/>
                <c:pt idx="0">
                  <c:v>146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8.'!$B$151:$H$151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3-03EF-4D52-8207-68BD09B35421}"/>
            </c:ext>
          </c:extLst>
        </c:ser>
        <c:ser>
          <c:idx val="147"/>
          <c:order val="146"/>
          <c:tx>
            <c:strRef>
              <c:f>'Chart 8.'!$A$152</c:f>
              <c:strCache>
                <c:ptCount val="1"/>
                <c:pt idx="0">
                  <c:v>147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8.'!$B$152:$H$152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4-03EF-4D52-8207-68BD09B35421}"/>
            </c:ext>
          </c:extLst>
        </c:ser>
        <c:ser>
          <c:idx val="148"/>
          <c:order val="147"/>
          <c:tx>
            <c:strRef>
              <c:f>'Chart 8.'!$A$153</c:f>
              <c:strCache>
                <c:ptCount val="1"/>
                <c:pt idx="0">
                  <c:v>148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8.'!$B$153:$H$153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5-03EF-4D52-8207-68BD09B35421}"/>
            </c:ext>
          </c:extLst>
        </c:ser>
        <c:ser>
          <c:idx val="149"/>
          <c:order val="148"/>
          <c:tx>
            <c:strRef>
              <c:f>'Chart 8.'!$A$154</c:f>
              <c:strCache>
                <c:ptCount val="1"/>
                <c:pt idx="0">
                  <c:v>149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8.'!$B$154:$H$154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03EF-4D52-8207-68BD09B35421}"/>
            </c:ext>
          </c:extLst>
        </c:ser>
        <c:ser>
          <c:idx val="150"/>
          <c:order val="149"/>
          <c:tx>
            <c:strRef>
              <c:f>'Chart 8.'!$A$155</c:f>
              <c:strCache>
                <c:ptCount val="1"/>
                <c:pt idx="0">
                  <c:v>150</c:v>
                </c:pt>
              </c:strCache>
            </c:strRef>
          </c:tx>
          <c:spPr>
            <a:ln w="6350" cap="rnd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8.'!$B$155:$H$155</c:f>
              <c:numCache>
                <c:formatCode>0.0</c:formatCode>
                <c:ptCount val="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03EF-4D52-8207-68BD09B35421}"/>
            </c:ext>
          </c:extLst>
        </c:ser>
        <c:ser>
          <c:idx val="152"/>
          <c:order val="150"/>
          <c:tx>
            <c:strRef>
              <c:f>'Chart 8.'!$A$5</c:f>
              <c:strCache>
                <c:ptCount val="1"/>
                <c:pt idx="0">
                  <c:v>Q1 2020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299"/>
              </a:solidFill>
              <a:ln w="25400" cap="rnd" cmpd="sng" algn="ctr">
                <a:solidFill>
                  <a:srgbClr val="003299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8.'!$B$5:$H$5</c:f>
              <c:numCache>
                <c:formatCode>0.0</c:formatCode>
                <c:ptCount val="7"/>
                <c:pt idx="0">
                  <c:v>100</c:v>
                </c:pt>
                <c:pt idx="1">
                  <c:v>101.0531203099</c:v>
                </c:pt>
                <c:pt idx="2">
                  <c:v>102.31484742136755</c:v>
                </c:pt>
                <c:pt idx="3">
                  <c:v>103.70463297768949</c:v>
                </c:pt>
                <c:pt idx="5">
                  <c:v>106.53170289794494</c:v>
                </c:pt>
                <c:pt idx="6">
                  <c:v>107.97242199821652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03EF-4D52-8207-68BD09B35421}"/>
            </c:ext>
          </c:extLst>
        </c:ser>
        <c:ser>
          <c:idx val="151"/>
          <c:order val="151"/>
          <c:tx>
            <c:strRef>
              <c:f>'Chart 8.'!$A$4</c:f>
              <c:strCache>
                <c:ptCount val="1"/>
                <c:pt idx="0">
                  <c:v>Q1 2021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8.'!$B$4:$H$4</c:f>
              <c:numCache>
                <c:formatCode>0.0</c:formatCode>
                <c:ptCount val="7"/>
                <c:pt idx="0">
                  <c:v>100</c:v>
                </c:pt>
                <c:pt idx="1">
                  <c:v>92.743806357154853</c:v>
                </c:pt>
                <c:pt idx="2">
                  <c:v>96.790100950267018</c:v>
                </c:pt>
                <c:pt idx="3">
                  <c:v>100.38200169735919</c:v>
                </c:pt>
                <c:pt idx="4">
                  <c:v>102.30197790877401</c:v>
                </c:pt>
                <c:pt idx="5">
                  <c:v>104.00364397533825</c:v>
                </c:pt>
                <c:pt idx="6">
                  <c:v>105.4743400335318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03EF-4D52-8207-68BD09B35421}"/>
            </c:ext>
          </c:extLst>
        </c:ser>
        <c:ser>
          <c:idx val="153"/>
          <c:order val="152"/>
          <c:tx>
            <c:strRef>
              <c:f>'Chart 8.'!$A$3</c:f>
              <c:strCache>
                <c:ptCount val="1"/>
                <c:pt idx="0">
                  <c:v>March 2021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8.'!$B$3:$H$3</c:f>
              <c:numCache>
                <c:formatCode>0.0</c:formatCode>
                <c:ptCount val="7"/>
                <c:pt idx="0">
                  <c:v>100</c:v>
                </c:pt>
                <c:pt idx="1">
                  <c:v>93.14062700722009</c:v>
                </c:pt>
                <c:pt idx="2">
                  <c:v>96.862484032039177</c:v>
                </c:pt>
                <c:pt idx="3">
                  <c:v>100.86202877545247</c:v>
                </c:pt>
                <c:pt idx="4">
                  <c:v>102.96014836551326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A-03EF-4D52-8207-68BD09B35421}"/>
            </c:ext>
          </c:extLst>
        </c:ser>
        <c:ser>
          <c:idx val="0"/>
          <c:order val="153"/>
          <c:tx>
            <c:strRef>
              <c:f>'Chart 8.'!$A$2</c:f>
              <c:strCache>
                <c:ptCount val="1"/>
                <c:pt idx="0">
                  <c:v>Q2 2021 SPF</c:v>
                </c:pt>
              </c:strCache>
            </c:strRef>
          </c:tx>
          <c:spPr>
            <a:ln w="25400" cap="rnd" cmpd="sng" algn="ctr">
              <a:solidFill>
                <a:srgbClr val="65B8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65B800"/>
              </a:solidFill>
              <a:ln w="25400" cap="rnd" cmpd="sng" algn="ctr">
                <a:solidFill>
                  <a:srgbClr val="65B8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'Chart 8.'!$B$1:$H$1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'Chart 8.'!$B$2:$H$2</c:f>
              <c:numCache>
                <c:formatCode>0.0</c:formatCode>
                <c:ptCount val="7"/>
                <c:pt idx="0">
                  <c:v>100</c:v>
                </c:pt>
                <c:pt idx="1">
                  <c:v>93.241223364726451</c:v>
                </c:pt>
                <c:pt idx="2">
                  <c:v>97.139107652313967</c:v>
                </c:pt>
                <c:pt idx="3">
                  <c:v>101.09403661475521</c:v>
                </c:pt>
                <c:pt idx="4">
                  <c:v>103.06332434118616</c:v>
                </c:pt>
                <c:pt idx="5">
                  <c:v>104.81026000880746</c:v>
                </c:pt>
                <c:pt idx="6">
                  <c:v>106.32167400885601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B-03EF-4D52-8207-68BD09B35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140480"/>
        <c:axId val="267163136"/>
      </c:lineChart>
      <c:catAx>
        <c:axId val="2671404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63136"/>
        <c:crosses val="autoZero"/>
        <c:auto val="1"/>
        <c:lblAlgn val="ctr"/>
        <c:lblOffset val="100"/>
        <c:noMultiLvlLbl val="0"/>
      </c:catAx>
      <c:valAx>
        <c:axId val="267163136"/>
        <c:scaling>
          <c:orientation val="minMax"/>
          <c:max val="110"/>
          <c:min val="9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6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7140480"/>
        <c:crosses val="autoZero"/>
        <c:crossBetween val="midCat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>
          <a:solidFill>
            <a:srgbClr val="53535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9'!$K$5:$K$19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9'!$N$5:$N$19</c:f>
              <c:numCache>
                <c:formatCode>0.00</c:formatCode>
                <c:ptCount val="15"/>
                <c:pt idx="0">
                  <c:v>0.18</c:v>
                </c:pt>
                <c:pt idx="1">
                  <c:v>0.1</c:v>
                </c:pt>
                <c:pt idx="2">
                  <c:v>0.14000000000000001</c:v>
                </c:pt>
                <c:pt idx="3">
                  <c:v>0.3</c:v>
                </c:pt>
                <c:pt idx="4">
                  <c:v>0.47</c:v>
                </c:pt>
                <c:pt idx="5">
                  <c:v>0.56999999999999995</c:v>
                </c:pt>
                <c:pt idx="6">
                  <c:v>1.71</c:v>
                </c:pt>
                <c:pt idx="7">
                  <c:v>2.08</c:v>
                </c:pt>
                <c:pt idx="8">
                  <c:v>3.9</c:v>
                </c:pt>
                <c:pt idx="9">
                  <c:v>8.15</c:v>
                </c:pt>
                <c:pt idx="10">
                  <c:v>15.94</c:v>
                </c:pt>
                <c:pt idx="11">
                  <c:v>36.54</c:v>
                </c:pt>
                <c:pt idx="12">
                  <c:v>23.36</c:v>
                </c:pt>
                <c:pt idx="13">
                  <c:v>5.46</c:v>
                </c:pt>
                <c:pt idx="14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B-493C-B976-10374B5F863F}"/>
            </c:ext>
          </c:extLst>
        </c:ser>
        <c:ser>
          <c:idx val="1"/>
          <c:order val="1"/>
          <c:tx>
            <c:strRef>
              <c:f>'Chart 9'!$M$4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9'!$K$5:$K$19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9'!$M$5:$M$19</c:f>
              <c:numCache>
                <c:formatCode>0.00</c:formatCode>
                <c:ptCount val="15"/>
                <c:pt idx="0">
                  <c:v>0.16</c:v>
                </c:pt>
                <c:pt idx="1">
                  <c:v>0.15</c:v>
                </c:pt>
                <c:pt idx="2">
                  <c:v>0.24</c:v>
                </c:pt>
                <c:pt idx="3">
                  <c:v>0.3</c:v>
                </c:pt>
                <c:pt idx="4">
                  <c:v>0.45</c:v>
                </c:pt>
                <c:pt idx="5">
                  <c:v>0.84</c:v>
                </c:pt>
                <c:pt idx="6">
                  <c:v>1.77</c:v>
                </c:pt>
                <c:pt idx="7">
                  <c:v>3.51</c:v>
                </c:pt>
                <c:pt idx="8">
                  <c:v>7.51</c:v>
                </c:pt>
                <c:pt idx="9">
                  <c:v>14.16</c:v>
                </c:pt>
                <c:pt idx="10">
                  <c:v>22.8</c:v>
                </c:pt>
                <c:pt idx="11">
                  <c:v>34.33</c:v>
                </c:pt>
                <c:pt idx="12">
                  <c:v>11.34</c:v>
                </c:pt>
                <c:pt idx="13">
                  <c:v>2.17</c:v>
                </c:pt>
                <c:pt idx="1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B-493C-B976-10374B5F863F}"/>
            </c:ext>
          </c:extLst>
        </c:ser>
        <c:ser>
          <c:idx val="2"/>
          <c:order val="2"/>
          <c:tx>
            <c:strRef>
              <c:f>'Chart 9'!$L$4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9'!$K$5:$K$19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9'!$L$5:$L$19</c:f>
              <c:numCache>
                <c:formatCode>0.00</c:formatCode>
                <c:ptCount val="15"/>
                <c:pt idx="0">
                  <c:v>0.08</c:v>
                </c:pt>
                <c:pt idx="1">
                  <c:v>0.09</c:v>
                </c:pt>
                <c:pt idx="2">
                  <c:v>0.17</c:v>
                </c:pt>
                <c:pt idx="3">
                  <c:v>0.36</c:v>
                </c:pt>
                <c:pt idx="4">
                  <c:v>0.46</c:v>
                </c:pt>
                <c:pt idx="5">
                  <c:v>0.71</c:v>
                </c:pt>
                <c:pt idx="6">
                  <c:v>1.1499999999999999</c:v>
                </c:pt>
                <c:pt idx="7">
                  <c:v>2.41</c:v>
                </c:pt>
                <c:pt idx="8">
                  <c:v>5.75</c:v>
                </c:pt>
                <c:pt idx="9">
                  <c:v>13.19</c:v>
                </c:pt>
                <c:pt idx="10">
                  <c:v>27.21</c:v>
                </c:pt>
                <c:pt idx="11">
                  <c:v>38.83</c:v>
                </c:pt>
                <c:pt idx="12">
                  <c:v>7.5</c:v>
                </c:pt>
                <c:pt idx="13">
                  <c:v>1.81</c:v>
                </c:pt>
                <c:pt idx="1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B-493C-B976-10374B5F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597120"/>
        <c:axId val="438598656"/>
      </c:barChart>
      <c:catAx>
        <c:axId val="4385971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9865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971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9'!$N$29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9'!$N$30:$N$44</c:f>
              <c:numCache>
                <c:formatCode>0.00</c:formatCode>
                <c:ptCount val="15"/>
                <c:pt idx="0">
                  <c:v>0.22</c:v>
                </c:pt>
                <c:pt idx="1">
                  <c:v>0.37</c:v>
                </c:pt>
                <c:pt idx="2">
                  <c:v>0.88</c:v>
                </c:pt>
                <c:pt idx="3">
                  <c:v>1.95</c:v>
                </c:pt>
                <c:pt idx="4">
                  <c:v>4.2</c:v>
                </c:pt>
                <c:pt idx="5">
                  <c:v>6.65</c:v>
                </c:pt>
                <c:pt idx="6">
                  <c:v>11.78</c:v>
                </c:pt>
                <c:pt idx="7">
                  <c:v>20.45</c:v>
                </c:pt>
                <c:pt idx="8">
                  <c:v>22.09</c:v>
                </c:pt>
                <c:pt idx="9">
                  <c:v>17.559999999999999</c:v>
                </c:pt>
                <c:pt idx="10">
                  <c:v>7.77</c:v>
                </c:pt>
                <c:pt idx="11">
                  <c:v>4.7</c:v>
                </c:pt>
                <c:pt idx="12">
                  <c:v>1.1499999999999999</c:v>
                </c:pt>
                <c:pt idx="13">
                  <c:v>0.2</c:v>
                </c:pt>
                <c:pt idx="1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0-4769-8DE8-8C19E5AFC5D3}"/>
            </c:ext>
          </c:extLst>
        </c:ser>
        <c:ser>
          <c:idx val="1"/>
          <c:order val="1"/>
          <c:tx>
            <c:strRef>
              <c:f>'Chart 9'!$M$29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9'!$M$30:$M$44</c:f>
              <c:numCache>
                <c:formatCode>0.00</c:formatCode>
                <c:ptCount val="15"/>
                <c:pt idx="0">
                  <c:v>0.21</c:v>
                </c:pt>
                <c:pt idx="1">
                  <c:v>0.25</c:v>
                </c:pt>
                <c:pt idx="2">
                  <c:v>0.4</c:v>
                </c:pt>
                <c:pt idx="3">
                  <c:v>0.94</c:v>
                </c:pt>
                <c:pt idx="4">
                  <c:v>1.74</c:v>
                </c:pt>
                <c:pt idx="5">
                  <c:v>2.81</c:v>
                </c:pt>
                <c:pt idx="6">
                  <c:v>5.53</c:v>
                </c:pt>
                <c:pt idx="7">
                  <c:v>10.199999999999999</c:v>
                </c:pt>
                <c:pt idx="8">
                  <c:v>14.24</c:v>
                </c:pt>
                <c:pt idx="9">
                  <c:v>15.81</c:v>
                </c:pt>
                <c:pt idx="10">
                  <c:v>18.62</c:v>
                </c:pt>
                <c:pt idx="11">
                  <c:v>21.39</c:v>
                </c:pt>
                <c:pt idx="12">
                  <c:v>5.82</c:v>
                </c:pt>
                <c:pt idx="13">
                  <c:v>1.52</c:v>
                </c:pt>
                <c:pt idx="1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0-4769-8DE8-8C19E5AFC5D3}"/>
            </c:ext>
          </c:extLst>
        </c:ser>
        <c:ser>
          <c:idx val="2"/>
          <c:order val="2"/>
          <c:tx>
            <c:strRef>
              <c:f>'Chart 9'!$L$29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9'!$K$30:$K$44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9'!$L$30:$L$44</c:f>
              <c:numCache>
                <c:formatCode>0.00</c:formatCode>
                <c:ptCount val="15"/>
                <c:pt idx="0">
                  <c:v>0.22</c:v>
                </c:pt>
                <c:pt idx="1">
                  <c:v>0.23</c:v>
                </c:pt>
                <c:pt idx="2">
                  <c:v>0.32</c:v>
                </c:pt>
                <c:pt idx="3">
                  <c:v>0.48</c:v>
                </c:pt>
                <c:pt idx="4">
                  <c:v>0.86</c:v>
                </c:pt>
                <c:pt idx="5">
                  <c:v>1.44</c:v>
                </c:pt>
                <c:pt idx="6">
                  <c:v>2.48</c:v>
                </c:pt>
                <c:pt idx="7">
                  <c:v>5.03</c:v>
                </c:pt>
                <c:pt idx="8">
                  <c:v>8.86</c:v>
                </c:pt>
                <c:pt idx="9">
                  <c:v>15.56</c:v>
                </c:pt>
                <c:pt idx="10">
                  <c:v>25.56</c:v>
                </c:pt>
                <c:pt idx="11">
                  <c:v>30.78</c:v>
                </c:pt>
                <c:pt idx="12">
                  <c:v>6.11</c:v>
                </c:pt>
                <c:pt idx="13">
                  <c:v>1.85</c:v>
                </c:pt>
                <c:pt idx="1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0-4769-8DE8-8C19E5AF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794880"/>
        <c:axId val="438804864"/>
      </c:barChart>
      <c:catAx>
        <c:axId val="4387948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0486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9488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9'!$N$49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3299"/>
            </a:solidFill>
            <a:ln>
              <a:noFill/>
            </a:ln>
            <a:effectLst/>
          </c:spPr>
          <c:invertIfNegative val="0"/>
          <c:cat>
            <c:strRef>
              <c:f>'Chart 9'!$K$50:$K$64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9'!$N$50:$N$64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7C14-4F1A-8152-D872A5A959A2}"/>
            </c:ext>
          </c:extLst>
        </c:ser>
        <c:ser>
          <c:idx val="0"/>
          <c:order val="1"/>
          <c:tx>
            <c:strRef>
              <c:f>'Chart 9'!$M$49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9'!$K$50:$K$64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9'!$M$50:$M$64</c:f>
              <c:numCache>
                <c:formatCode>0.00</c:formatCode>
                <c:ptCount val="15"/>
                <c:pt idx="0">
                  <c:v>0.49</c:v>
                </c:pt>
                <c:pt idx="1">
                  <c:v>0.79</c:v>
                </c:pt>
                <c:pt idx="2">
                  <c:v>1.5</c:v>
                </c:pt>
                <c:pt idx="3">
                  <c:v>3.37</c:v>
                </c:pt>
                <c:pt idx="4">
                  <c:v>9.15</c:v>
                </c:pt>
                <c:pt idx="5">
                  <c:v>14.47</c:v>
                </c:pt>
                <c:pt idx="6">
                  <c:v>22.77</c:v>
                </c:pt>
                <c:pt idx="7">
                  <c:v>23.5</c:v>
                </c:pt>
                <c:pt idx="8">
                  <c:v>12.75</c:v>
                </c:pt>
                <c:pt idx="9">
                  <c:v>5.55</c:v>
                </c:pt>
                <c:pt idx="10">
                  <c:v>4.26</c:v>
                </c:pt>
                <c:pt idx="11">
                  <c:v>1.03</c:v>
                </c:pt>
                <c:pt idx="12">
                  <c:v>0.2</c:v>
                </c:pt>
                <c:pt idx="13">
                  <c:v>0.13</c:v>
                </c:pt>
                <c:pt idx="1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4-4F1A-8152-D872A5A959A2}"/>
            </c:ext>
          </c:extLst>
        </c:ser>
        <c:ser>
          <c:idx val="1"/>
          <c:order val="2"/>
          <c:tx>
            <c:strRef>
              <c:f>'Chart 9'!$L$49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9'!$K$50:$K$64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9'!$L$50:$L$64</c:f>
              <c:numCache>
                <c:formatCode>0.00</c:formatCode>
                <c:ptCount val="15"/>
                <c:pt idx="0">
                  <c:v>0.39</c:v>
                </c:pt>
                <c:pt idx="1">
                  <c:v>0.72</c:v>
                </c:pt>
                <c:pt idx="2">
                  <c:v>1.29</c:v>
                </c:pt>
                <c:pt idx="3">
                  <c:v>3.03</c:v>
                </c:pt>
                <c:pt idx="4">
                  <c:v>6.88</c:v>
                </c:pt>
                <c:pt idx="5">
                  <c:v>17.37</c:v>
                </c:pt>
                <c:pt idx="6">
                  <c:v>22.44</c:v>
                </c:pt>
                <c:pt idx="7">
                  <c:v>20.95</c:v>
                </c:pt>
                <c:pt idx="8">
                  <c:v>15.84</c:v>
                </c:pt>
                <c:pt idx="9">
                  <c:v>6.55</c:v>
                </c:pt>
                <c:pt idx="10">
                  <c:v>2.79</c:v>
                </c:pt>
                <c:pt idx="11">
                  <c:v>1.2</c:v>
                </c:pt>
                <c:pt idx="12">
                  <c:v>0.31</c:v>
                </c:pt>
                <c:pt idx="13">
                  <c:v>0.15</c:v>
                </c:pt>
                <c:pt idx="1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4-4F1A-8152-D872A5A95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8870016"/>
        <c:axId val="438871552"/>
      </c:barChart>
      <c:catAx>
        <c:axId val="4388700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871552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700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10'!$N$4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10'!$K$5:$K$19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10'!$N$5:$N$19</c:f>
              <c:numCache>
                <c:formatCode>0.00</c:formatCode>
                <c:ptCount val="15"/>
                <c:pt idx="0">
                  <c:v>0.91</c:v>
                </c:pt>
                <c:pt idx="1">
                  <c:v>1.26</c:v>
                </c:pt>
                <c:pt idx="2">
                  <c:v>2.72</c:v>
                </c:pt>
                <c:pt idx="3">
                  <c:v>6.79</c:v>
                </c:pt>
                <c:pt idx="4">
                  <c:v>14.87</c:v>
                </c:pt>
                <c:pt idx="5">
                  <c:v>25</c:v>
                </c:pt>
                <c:pt idx="6">
                  <c:v>24.5</c:v>
                </c:pt>
                <c:pt idx="7">
                  <c:v>13.99</c:v>
                </c:pt>
                <c:pt idx="8">
                  <c:v>6.55</c:v>
                </c:pt>
                <c:pt idx="9">
                  <c:v>2.23</c:v>
                </c:pt>
                <c:pt idx="10">
                  <c:v>0.75</c:v>
                </c:pt>
                <c:pt idx="11">
                  <c:v>0.32</c:v>
                </c:pt>
                <c:pt idx="12">
                  <c:v>0.06</c:v>
                </c:pt>
                <c:pt idx="13">
                  <c:v>0.03</c:v>
                </c:pt>
                <c:pt idx="1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F-4A9D-8EFA-47A60EE61807}"/>
            </c:ext>
          </c:extLst>
        </c:ser>
        <c:ser>
          <c:idx val="1"/>
          <c:order val="1"/>
          <c:tx>
            <c:strRef>
              <c:f>'Chart 10'!$M$4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10'!$K$5:$K$19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10'!$M$5:$M$19</c:f>
              <c:numCache>
                <c:formatCode>0.00</c:formatCode>
                <c:ptCount val="15"/>
                <c:pt idx="0">
                  <c:v>0.62</c:v>
                </c:pt>
                <c:pt idx="1">
                  <c:v>1.08</c:v>
                </c:pt>
                <c:pt idx="2">
                  <c:v>2.37</c:v>
                </c:pt>
                <c:pt idx="3">
                  <c:v>6.62</c:v>
                </c:pt>
                <c:pt idx="4">
                  <c:v>14.81</c:v>
                </c:pt>
                <c:pt idx="5">
                  <c:v>24.3</c:v>
                </c:pt>
                <c:pt idx="6">
                  <c:v>24.71</c:v>
                </c:pt>
                <c:pt idx="7">
                  <c:v>14.74</c:v>
                </c:pt>
                <c:pt idx="8">
                  <c:v>6.88</c:v>
                </c:pt>
                <c:pt idx="9">
                  <c:v>2.31</c:v>
                </c:pt>
                <c:pt idx="10">
                  <c:v>0.96</c:v>
                </c:pt>
                <c:pt idx="11">
                  <c:v>0.44</c:v>
                </c:pt>
                <c:pt idx="12">
                  <c:v>0.08</c:v>
                </c:pt>
                <c:pt idx="13">
                  <c:v>0.06</c:v>
                </c:pt>
                <c:pt idx="1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F-4A9D-8EFA-47A60EE61807}"/>
            </c:ext>
          </c:extLst>
        </c:ser>
        <c:ser>
          <c:idx val="2"/>
          <c:order val="2"/>
          <c:tx>
            <c:strRef>
              <c:f>'Chart 10'!$L$4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10'!$K$5:$K$19</c:f>
              <c:strCache>
                <c:ptCount val="15"/>
                <c:pt idx="0">
                  <c:v>&lt;-1.0</c:v>
                </c:pt>
                <c:pt idx="1">
                  <c:v>-1.0 to -0.6</c:v>
                </c:pt>
                <c:pt idx="2">
                  <c:v>-0.5 to -0.1</c:v>
                </c:pt>
                <c:pt idx="3">
                  <c:v>0.0 to 0.4</c:v>
                </c:pt>
                <c:pt idx="4">
                  <c:v>0.5 to 0.9</c:v>
                </c:pt>
                <c:pt idx="5">
                  <c:v>1.0  to 1.4</c:v>
                </c:pt>
                <c:pt idx="6">
                  <c:v>1.5  to 1.9</c:v>
                </c:pt>
                <c:pt idx="7">
                  <c:v>2.0  to 2.4</c:v>
                </c:pt>
                <c:pt idx="8">
                  <c:v>2.5  to 2.9</c:v>
                </c:pt>
                <c:pt idx="9">
                  <c:v>3.0  to 3.4</c:v>
                </c:pt>
                <c:pt idx="10">
                  <c:v>3.5  to 3.9</c:v>
                </c:pt>
                <c:pt idx="11">
                  <c:v>4.0 to 5.9</c:v>
                </c:pt>
                <c:pt idx="12">
                  <c:v>6.0 to 7.9</c:v>
                </c:pt>
                <c:pt idx="13">
                  <c:v>8.0 to 9.9</c:v>
                </c:pt>
                <c:pt idx="14">
                  <c:v>≥ 10.0</c:v>
                </c:pt>
              </c:strCache>
            </c:strRef>
          </c:cat>
          <c:val>
            <c:numRef>
              <c:f>'Chart 10'!$L$5:$L$19</c:f>
              <c:numCache>
                <c:formatCode>0.00</c:formatCode>
                <c:ptCount val="15"/>
                <c:pt idx="0">
                  <c:v>0.89</c:v>
                </c:pt>
                <c:pt idx="1">
                  <c:v>1.06</c:v>
                </c:pt>
                <c:pt idx="2">
                  <c:v>2.2599999999999998</c:v>
                </c:pt>
                <c:pt idx="3">
                  <c:v>6.14</c:v>
                </c:pt>
                <c:pt idx="4">
                  <c:v>14.87</c:v>
                </c:pt>
                <c:pt idx="5">
                  <c:v>24.47</c:v>
                </c:pt>
                <c:pt idx="6">
                  <c:v>25.89</c:v>
                </c:pt>
                <c:pt idx="7">
                  <c:v>13.32</c:v>
                </c:pt>
                <c:pt idx="8">
                  <c:v>7</c:v>
                </c:pt>
                <c:pt idx="9">
                  <c:v>2.15</c:v>
                </c:pt>
                <c:pt idx="10">
                  <c:v>0.96</c:v>
                </c:pt>
                <c:pt idx="11">
                  <c:v>0.73</c:v>
                </c:pt>
                <c:pt idx="12">
                  <c:v>0.19</c:v>
                </c:pt>
                <c:pt idx="13">
                  <c:v>0.05</c:v>
                </c:pt>
                <c:pt idx="1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F-4A9D-8EFA-47A60EE61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9141888"/>
        <c:axId val="439143424"/>
      </c:barChart>
      <c:catAx>
        <c:axId val="4391418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143424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418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975346959396665"/>
          <c:w val="0.98324958123953099"/>
          <c:h val="0.86823771034347119"/>
        </c:manualLayout>
      </c:layout>
      <c:lineChart>
        <c:grouping val="standard"/>
        <c:varyColors val="0"/>
        <c:ser>
          <c:idx val="2"/>
          <c:order val="0"/>
          <c:tx>
            <c:strRef>
              <c:f>'Chart 11'!$J$1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45-4205-A28A-1AD0028BA4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7B45-4205-A28A-1AD0028BA4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7B45-4205-A28A-1AD0028BA43E}"/>
              </c:ext>
            </c:extLst>
          </c:dPt>
          <c:cat>
            <c:strRef>
              <c:f>'Chart 11'!$K$3:$O$3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11'!$K$4:$O$4</c:f>
              <c:numCache>
                <c:formatCode>0.00</c:formatCode>
                <c:ptCount val="5"/>
                <c:pt idx="0">
                  <c:v>8.9</c:v>
                </c:pt>
                <c:pt idx="1">
                  <c:v>8.2899999999999991</c:v>
                </c:pt>
                <c:pt idx="2">
                  <c:v>7.83</c:v>
                </c:pt>
                <c:pt idx="3">
                  <c:v>#N/A</c:v>
                </c:pt>
                <c:pt idx="4">
                  <c:v>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45-4205-A28A-1AD0028BA43E}"/>
            </c:ext>
          </c:extLst>
        </c:ser>
        <c:ser>
          <c:idx val="3"/>
          <c:order val="1"/>
          <c:tx>
            <c:strRef>
              <c:f>'Chart 11'!$J$2</c:f>
              <c:strCache>
                <c:ptCount val="1"/>
                <c:pt idx="0">
                  <c:v>Q2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45-4205-A28A-1AD0028BA4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45-4205-A28A-1AD0028BA43E}"/>
              </c:ext>
            </c:extLst>
          </c:dPt>
          <c:cat>
            <c:strRef>
              <c:f>'Chart 11'!$K$3:$O$3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11'!$K$5:$O$5</c:f>
              <c:numCache>
                <c:formatCode>0.00</c:formatCode>
                <c:ptCount val="5"/>
                <c:pt idx="0">
                  <c:v>8.5399999999999991</c:v>
                </c:pt>
                <c:pt idx="1">
                  <c:v>8.07</c:v>
                </c:pt>
                <c:pt idx="2">
                  <c:v>7.68</c:v>
                </c:pt>
                <c:pt idx="3">
                  <c:v>#N/A</c:v>
                </c:pt>
                <c:pt idx="4">
                  <c:v>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45-4205-A28A-1AD0028BA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298304"/>
        <c:axId val="417304576"/>
      </c:lineChart>
      <c:dateAx>
        <c:axId val="41729830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04576"/>
        <c:crosses val="autoZero"/>
        <c:auto val="0"/>
        <c:lblOffset val="100"/>
        <c:baseTimeUnit val="days"/>
      </c:dateAx>
      <c:valAx>
        <c:axId val="417304576"/>
        <c:scaling>
          <c:orientation val="minMax"/>
          <c:max val="9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29830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1578235976"/>
          <c:w val="0.98324958123953099"/>
          <c:h val="0.82857515411537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12'!$M$3:$M$18</c:f>
              <c:numCache>
                <c:formatCode>0.00</c:formatCode>
                <c:ptCount val="16"/>
                <c:pt idx="0">
                  <c:v>0.08</c:v>
                </c:pt>
                <c:pt idx="1">
                  <c:v>0.18</c:v>
                </c:pt>
                <c:pt idx="2">
                  <c:v>0.44</c:v>
                </c:pt>
                <c:pt idx="3">
                  <c:v>0.92</c:v>
                </c:pt>
                <c:pt idx="4">
                  <c:v>2.17</c:v>
                </c:pt>
                <c:pt idx="5">
                  <c:v>6.56</c:v>
                </c:pt>
                <c:pt idx="6">
                  <c:v>13.8</c:v>
                </c:pt>
                <c:pt idx="7">
                  <c:v>20.100000000000001</c:v>
                </c:pt>
                <c:pt idx="8">
                  <c:v>22.7</c:v>
                </c:pt>
                <c:pt idx="9">
                  <c:v>13.04</c:v>
                </c:pt>
                <c:pt idx="10">
                  <c:v>6.73</c:v>
                </c:pt>
                <c:pt idx="11">
                  <c:v>4.32</c:v>
                </c:pt>
                <c:pt idx="12">
                  <c:v>3.86</c:v>
                </c:pt>
                <c:pt idx="13">
                  <c:v>2.5299999999999998</c:v>
                </c:pt>
                <c:pt idx="14">
                  <c:v>1.51</c:v>
                </c:pt>
                <c:pt idx="15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E-4C40-8398-52BD3FB1D210}"/>
            </c:ext>
          </c:extLst>
        </c:ser>
        <c:ser>
          <c:idx val="1"/>
          <c:order val="1"/>
          <c:tx>
            <c:strRef>
              <c:f>'Chart 12'!$L$2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12'!$L$3:$L$18</c:f>
              <c:numCache>
                <c:formatCode>0.00</c:formatCode>
                <c:ptCount val="16"/>
                <c:pt idx="0">
                  <c:v>0.06</c:v>
                </c:pt>
                <c:pt idx="1">
                  <c:v>0.19</c:v>
                </c:pt>
                <c:pt idx="2">
                  <c:v>0.57999999999999996</c:v>
                </c:pt>
                <c:pt idx="3">
                  <c:v>1.24</c:v>
                </c:pt>
                <c:pt idx="4">
                  <c:v>3.1</c:v>
                </c:pt>
                <c:pt idx="5">
                  <c:v>7.4</c:v>
                </c:pt>
                <c:pt idx="6">
                  <c:v>18.2</c:v>
                </c:pt>
                <c:pt idx="7">
                  <c:v>24.53</c:v>
                </c:pt>
                <c:pt idx="8">
                  <c:v>22.57</c:v>
                </c:pt>
                <c:pt idx="9">
                  <c:v>11.27</c:v>
                </c:pt>
                <c:pt idx="10">
                  <c:v>5.71</c:v>
                </c:pt>
                <c:pt idx="11">
                  <c:v>3.19</c:v>
                </c:pt>
                <c:pt idx="12">
                  <c:v>1.38</c:v>
                </c:pt>
                <c:pt idx="13">
                  <c:v>0.42</c:v>
                </c:pt>
                <c:pt idx="14">
                  <c:v>7.0000000000000007E-2</c:v>
                </c:pt>
                <c:pt idx="1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E-4C40-8398-52BD3FB1D210}"/>
            </c:ext>
          </c:extLst>
        </c:ser>
        <c:ser>
          <c:idx val="2"/>
          <c:order val="2"/>
          <c:tx>
            <c:strRef>
              <c:f>'Chart 12'!$K$2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12'!$K$3:$K$18</c:f>
              <c:numCache>
                <c:formatCode>0.00</c:formatCode>
                <c:ptCount val="16"/>
                <c:pt idx="0">
                  <c:v>0.03</c:v>
                </c:pt>
                <c:pt idx="1">
                  <c:v>0.1</c:v>
                </c:pt>
                <c:pt idx="2">
                  <c:v>0.49</c:v>
                </c:pt>
                <c:pt idx="3">
                  <c:v>0.91</c:v>
                </c:pt>
                <c:pt idx="4">
                  <c:v>2.54</c:v>
                </c:pt>
                <c:pt idx="5">
                  <c:v>12.04</c:v>
                </c:pt>
                <c:pt idx="6">
                  <c:v>30.54</c:v>
                </c:pt>
                <c:pt idx="7">
                  <c:v>32.51</c:v>
                </c:pt>
                <c:pt idx="8">
                  <c:v>10.74</c:v>
                </c:pt>
                <c:pt idx="9">
                  <c:v>5.47</c:v>
                </c:pt>
                <c:pt idx="10">
                  <c:v>2.79</c:v>
                </c:pt>
                <c:pt idx="11">
                  <c:v>1.36</c:v>
                </c:pt>
                <c:pt idx="12">
                  <c:v>0.32</c:v>
                </c:pt>
                <c:pt idx="13">
                  <c:v>0.06</c:v>
                </c:pt>
                <c:pt idx="14">
                  <c:v>0.04</c:v>
                </c:pt>
                <c:pt idx="1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E-4C40-8398-52BD3FB1D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64992"/>
        <c:axId val="417387264"/>
      </c:barChart>
      <c:catAx>
        <c:axId val="41736499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3872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364992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12'!$M$21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12'!$M$22:$M$37</c:f>
              <c:numCache>
                <c:formatCode>0.00</c:formatCode>
                <c:ptCount val="16"/>
                <c:pt idx="0">
                  <c:v>0.12</c:v>
                </c:pt>
                <c:pt idx="1">
                  <c:v>0.38</c:v>
                </c:pt>
                <c:pt idx="2">
                  <c:v>0.9</c:v>
                </c:pt>
                <c:pt idx="3">
                  <c:v>2.23</c:v>
                </c:pt>
                <c:pt idx="4">
                  <c:v>5.84</c:v>
                </c:pt>
                <c:pt idx="5">
                  <c:v>14.95</c:v>
                </c:pt>
                <c:pt idx="6">
                  <c:v>23.04</c:v>
                </c:pt>
                <c:pt idx="7">
                  <c:v>19.149999999999999</c:v>
                </c:pt>
                <c:pt idx="8">
                  <c:v>13.1</c:v>
                </c:pt>
                <c:pt idx="9">
                  <c:v>7.55</c:v>
                </c:pt>
                <c:pt idx="10">
                  <c:v>4.67</c:v>
                </c:pt>
                <c:pt idx="11">
                  <c:v>3.75</c:v>
                </c:pt>
                <c:pt idx="12">
                  <c:v>1.73</c:v>
                </c:pt>
                <c:pt idx="13">
                  <c:v>1.31</c:v>
                </c:pt>
                <c:pt idx="14">
                  <c:v>0.73</c:v>
                </c:pt>
                <c:pt idx="1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B-43CA-B72E-B519D293C046}"/>
            </c:ext>
          </c:extLst>
        </c:ser>
        <c:ser>
          <c:idx val="1"/>
          <c:order val="1"/>
          <c:tx>
            <c:strRef>
              <c:f>'Chart 12'!$L$21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12'!$L$22:$L$37</c:f>
              <c:numCache>
                <c:formatCode>0.00</c:formatCode>
                <c:ptCount val="16"/>
                <c:pt idx="0">
                  <c:v>0.51</c:v>
                </c:pt>
                <c:pt idx="1">
                  <c:v>0.75</c:v>
                </c:pt>
                <c:pt idx="2">
                  <c:v>1.56</c:v>
                </c:pt>
                <c:pt idx="3">
                  <c:v>3.68</c:v>
                </c:pt>
                <c:pt idx="4">
                  <c:v>9.3800000000000008</c:v>
                </c:pt>
                <c:pt idx="5">
                  <c:v>19.940000000000001</c:v>
                </c:pt>
                <c:pt idx="6">
                  <c:v>24.03</c:v>
                </c:pt>
                <c:pt idx="7">
                  <c:v>17.420000000000002</c:v>
                </c:pt>
                <c:pt idx="8">
                  <c:v>11.6</c:v>
                </c:pt>
                <c:pt idx="9">
                  <c:v>5.35</c:v>
                </c:pt>
                <c:pt idx="10">
                  <c:v>3.04</c:v>
                </c:pt>
                <c:pt idx="11">
                  <c:v>1.77</c:v>
                </c:pt>
                <c:pt idx="12">
                  <c:v>0.55000000000000004</c:v>
                </c:pt>
                <c:pt idx="13">
                  <c:v>0.13</c:v>
                </c:pt>
                <c:pt idx="14">
                  <c:v>0.09</c:v>
                </c:pt>
                <c:pt idx="1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B-43CA-B72E-B519D293C046}"/>
            </c:ext>
          </c:extLst>
        </c:ser>
        <c:ser>
          <c:idx val="2"/>
          <c:order val="2"/>
          <c:tx>
            <c:strRef>
              <c:f>'Chart 12'!$K$21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12'!$J$22:$J$37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12'!$K$22:$K$37</c:f>
              <c:numCache>
                <c:formatCode>0.00</c:formatCode>
                <c:ptCount val="16"/>
                <c:pt idx="0">
                  <c:v>0.28000000000000003</c:v>
                </c:pt>
                <c:pt idx="1">
                  <c:v>0.62</c:v>
                </c:pt>
                <c:pt idx="2">
                  <c:v>1.46</c:v>
                </c:pt>
                <c:pt idx="3">
                  <c:v>3.76</c:v>
                </c:pt>
                <c:pt idx="4">
                  <c:v>10.45</c:v>
                </c:pt>
                <c:pt idx="5">
                  <c:v>24.6</c:v>
                </c:pt>
                <c:pt idx="6">
                  <c:v>27.81</c:v>
                </c:pt>
                <c:pt idx="7">
                  <c:v>14.35</c:v>
                </c:pt>
                <c:pt idx="8">
                  <c:v>8.2100000000000009</c:v>
                </c:pt>
                <c:pt idx="9">
                  <c:v>4.37</c:v>
                </c:pt>
                <c:pt idx="10">
                  <c:v>2.2799999999999998</c:v>
                </c:pt>
                <c:pt idx="11">
                  <c:v>1.27</c:v>
                </c:pt>
                <c:pt idx="12">
                  <c:v>0.21</c:v>
                </c:pt>
                <c:pt idx="13">
                  <c:v>0.1</c:v>
                </c:pt>
                <c:pt idx="14">
                  <c:v>7.0000000000000007E-2</c:v>
                </c:pt>
                <c:pt idx="1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B-43CA-B72E-B519D293C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17440128"/>
        <c:axId val="417441664"/>
      </c:barChart>
      <c:catAx>
        <c:axId val="41744012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44166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744012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12'!$M$40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12'!$M$41:$M$56</c:f>
              <c:numCache>
                <c:formatCode>0.0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EC64-4D02-8E55-0EBFCD2506D9}"/>
            </c:ext>
          </c:extLst>
        </c:ser>
        <c:ser>
          <c:idx val="1"/>
          <c:order val="1"/>
          <c:tx>
            <c:strRef>
              <c:f>'Chart 12'!$L$40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12'!$J$41:$J$56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12'!$L$41:$L$56</c:f>
              <c:numCache>
                <c:formatCode>0.00</c:formatCode>
                <c:ptCount val="16"/>
                <c:pt idx="0">
                  <c:v>1.1299999999999999</c:v>
                </c:pt>
                <c:pt idx="1">
                  <c:v>1.68</c:v>
                </c:pt>
                <c:pt idx="2">
                  <c:v>3.99</c:v>
                </c:pt>
                <c:pt idx="3">
                  <c:v>7.75</c:v>
                </c:pt>
                <c:pt idx="4">
                  <c:v>17.850000000000001</c:v>
                </c:pt>
                <c:pt idx="5">
                  <c:v>28.29</c:v>
                </c:pt>
                <c:pt idx="6">
                  <c:v>16.899999999999999</c:v>
                </c:pt>
                <c:pt idx="7">
                  <c:v>8.8800000000000008</c:v>
                </c:pt>
                <c:pt idx="8">
                  <c:v>5.29</c:v>
                </c:pt>
                <c:pt idx="9">
                  <c:v>4.66</c:v>
                </c:pt>
                <c:pt idx="10">
                  <c:v>2.12</c:v>
                </c:pt>
                <c:pt idx="11">
                  <c:v>0.84</c:v>
                </c:pt>
                <c:pt idx="12">
                  <c:v>0.48</c:v>
                </c:pt>
                <c:pt idx="13">
                  <c:v>0.03</c:v>
                </c:pt>
                <c:pt idx="14">
                  <c:v>0.03</c:v>
                </c:pt>
                <c:pt idx="15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D02-8E55-0EBFCD2506D9}"/>
            </c:ext>
          </c:extLst>
        </c:ser>
        <c:ser>
          <c:idx val="2"/>
          <c:order val="2"/>
          <c:tx>
            <c:strRef>
              <c:f>'Chart 12'!$K$40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12'!$J$41:$J$56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12'!$K$41:$K$56</c:f>
              <c:numCache>
                <c:formatCode>0.00</c:formatCode>
                <c:ptCount val="16"/>
                <c:pt idx="0">
                  <c:v>1.06</c:v>
                </c:pt>
                <c:pt idx="1">
                  <c:v>1.25</c:v>
                </c:pt>
                <c:pt idx="2">
                  <c:v>2.9</c:v>
                </c:pt>
                <c:pt idx="3">
                  <c:v>8.69</c:v>
                </c:pt>
                <c:pt idx="4">
                  <c:v>21.36</c:v>
                </c:pt>
                <c:pt idx="5">
                  <c:v>28.63</c:v>
                </c:pt>
                <c:pt idx="6">
                  <c:v>16.649999999999999</c:v>
                </c:pt>
                <c:pt idx="7">
                  <c:v>9.5500000000000007</c:v>
                </c:pt>
                <c:pt idx="8">
                  <c:v>4.7699999999999996</c:v>
                </c:pt>
                <c:pt idx="9">
                  <c:v>2.98</c:v>
                </c:pt>
                <c:pt idx="10">
                  <c:v>1.81</c:v>
                </c:pt>
                <c:pt idx="11">
                  <c:v>0.22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D02-8E55-0EBFCD250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439326208"/>
        <c:axId val="439327744"/>
      </c:barChart>
      <c:catAx>
        <c:axId val="439326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2774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32620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13'!$M$2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13'!$M$3:$M$18</c:f>
              <c:numCache>
                <c:formatCode>0.00</c:formatCode>
                <c:ptCount val="16"/>
                <c:pt idx="0">
                  <c:v>0.77</c:v>
                </c:pt>
                <c:pt idx="1">
                  <c:v>2.11</c:v>
                </c:pt>
                <c:pt idx="2">
                  <c:v>5.01</c:v>
                </c:pt>
                <c:pt idx="3">
                  <c:v>11.06</c:v>
                </c:pt>
                <c:pt idx="4">
                  <c:v>19.66</c:v>
                </c:pt>
                <c:pt idx="5">
                  <c:v>21.82</c:v>
                </c:pt>
                <c:pt idx="6">
                  <c:v>16.059999999999999</c:v>
                </c:pt>
                <c:pt idx="7">
                  <c:v>9.58</c:v>
                </c:pt>
                <c:pt idx="8">
                  <c:v>7.13</c:v>
                </c:pt>
                <c:pt idx="9">
                  <c:v>3.26</c:v>
                </c:pt>
                <c:pt idx="10">
                  <c:v>1.93</c:v>
                </c:pt>
                <c:pt idx="11">
                  <c:v>0.85</c:v>
                </c:pt>
                <c:pt idx="12">
                  <c:v>0.28999999999999998</c:v>
                </c:pt>
                <c:pt idx="13">
                  <c:v>0.18</c:v>
                </c:pt>
                <c:pt idx="14">
                  <c:v>0.09</c:v>
                </c:pt>
                <c:pt idx="1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B-4D99-BF7B-BAA6B9C990CD}"/>
            </c:ext>
          </c:extLst>
        </c:ser>
        <c:ser>
          <c:idx val="1"/>
          <c:order val="1"/>
          <c:tx>
            <c:strRef>
              <c:f>'Chart 13'!$L$2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13'!$L$3:$L$18</c:f>
              <c:numCache>
                <c:formatCode>0.00</c:formatCode>
                <c:ptCount val="16"/>
                <c:pt idx="0">
                  <c:v>1.59</c:v>
                </c:pt>
                <c:pt idx="1">
                  <c:v>3.33</c:v>
                </c:pt>
                <c:pt idx="2">
                  <c:v>7.05</c:v>
                </c:pt>
                <c:pt idx="3">
                  <c:v>13.83</c:v>
                </c:pt>
                <c:pt idx="4">
                  <c:v>23.64</c:v>
                </c:pt>
                <c:pt idx="5">
                  <c:v>20.77</c:v>
                </c:pt>
                <c:pt idx="6">
                  <c:v>12.72</c:v>
                </c:pt>
                <c:pt idx="7">
                  <c:v>6.75</c:v>
                </c:pt>
                <c:pt idx="8">
                  <c:v>5.47</c:v>
                </c:pt>
                <c:pt idx="9">
                  <c:v>2.4</c:v>
                </c:pt>
                <c:pt idx="10">
                  <c:v>1.31</c:v>
                </c:pt>
                <c:pt idx="11">
                  <c:v>0.51</c:v>
                </c:pt>
                <c:pt idx="12">
                  <c:v>0.19</c:v>
                </c:pt>
                <c:pt idx="13">
                  <c:v>0.13</c:v>
                </c:pt>
                <c:pt idx="14">
                  <c:v>0.08</c:v>
                </c:pt>
                <c:pt idx="1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B-4D99-BF7B-BAA6B9C990CD}"/>
            </c:ext>
          </c:extLst>
        </c:ser>
        <c:ser>
          <c:idx val="2"/>
          <c:order val="2"/>
          <c:tx>
            <c:strRef>
              <c:f>'Chart 13'!$K$2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13'!$J$3:$J$18</c:f>
              <c:strCache>
                <c:ptCount val="16"/>
                <c:pt idx="0">
                  <c:v>&lt;5.5</c:v>
                </c:pt>
                <c:pt idx="1">
                  <c:v>5.5 to 5.9</c:v>
                </c:pt>
                <c:pt idx="2">
                  <c:v>6.0 to 6.4</c:v>
                </c:pt>
                <c:pt idx="3">
                  <c:v>6.5 to 6.9</c:v>
                </c:pt>
                <c:pt idx="4">
                  <c:v>7.0 to 7.4</c:v>
                </c:pt>
                <c:pt idx="5">
                  <c:v>7.5 to 7.9</c:v>
                </c:pt>
                <c:pt idx="6">
                  <c:v>8.0 to 8.4</c:v>
                </c:pt>
                <c:pt idx="7">
                  <c:v>8.5 to 8.9</c:v>
                </c:pt>
                <c:pt idx="8">
                  <c:v>9.0 to 9.4</c:v>
                </c:pt>
                <c:pt idx="9">
                  <c:v>9.5 to 9.9</c:v>
                </c:pt>
                <c:pt idx="10">
                  <c:v>10.0 to 10.4</c:v>
                </c:pt>
                <c:pt idx="11">
                  <c:v>10.5 to 10.9</c:v>
                </c:pt>
                <c:pt idx="12">
                  <c:v>11.0 to 11.4</c:v>
                </c:pt>
                <c:pt idx="13">
                  <c:v>11.5 to 11.9</c:v>
                </c:pt>
                <c:pt idx="14">
                  <c:v>12.0 to 12.4</c:v>
                </c:pt>
                <c:pt idx="15">
                  <c:v>&gt;=12.5</c:v>
                </c:pt>
              </c:strCache>
            </c:strRef>
          </c:cat>
          <c:val>
            <c:numRef>
              <c:f>'Chart 13'!$K$3:$K$18</c:f>
              <c:numCache>
                <c:formatCode>0.00</c:formatCode>
                <c:ptCount val="16"/>
                <c:pt idx="0">
                  <c:v>1.08</c:v>
                </c:pt>
                <c:pt idx="1">
                  <c:v>2.76</c:v>
                </c:pt>
                <c:pt idx="2">
                  <c:v>6.78</c:v>
                </c:pt>
                <c:pt idx="3">
                  <c:v>14.12</c:v>
                </c:pt>
                <c:pt idx="4">
                  <c:v>24.45</c:v>
                </c:pt>
                <c:pt idx="5">
                  <c:v>19.54</c:v>
                </c:pt>
                <c:pt idx="6">
                  <c:v>13.18</c:v>
                </c:pt>
                <c:pt idx="7">
                  <c:v>7.01</c:v>
                </c:pt>
                <c:pt idx="8">
                  <c:v>5.55</c:v>
                </c:pt>
                <c:pt idx="9">
                  <c:v>2.58</c:v>
                </c:pt>
                <c:pt idx="10">
                  <c:v>1.44</c:v>
                </c:pt>
                <c:pt idx="11">
                  <c:v>0.68</c:v>
                </c:pt>
                <c:pt idx="12">
                  <c:v>0.28999999999999998</c:v>
                </c:pt>
                <c:pt idx="13">
                  <c:v>0.18</c:v>
                </c:pt>
                <c:pt idx="14">
                  <c:v>0.11</c:v>
                </c:pt>
                <c:pt idx="1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B-4D99-BF7B-BAA6B9C9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58567552"/>
        <c:axId val="258569344"/>
      </c:barChart>
      <c:catAx>
        <c:axId val="2585675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69344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67552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2'!$N$4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2'!$N$5:$N$14</c:f>
              <c:numCache>
                <c:formatCode>0.00</c:formatCode>
                <c:ptCount val="10"/>
                <c:pt idx="0">
                  <c:v>2.62</c:v>
                </c:pt>
                <c:pt idx="1">
                  <c:v>5.91</c:v>
                </c:pt>
                <c:pt idx="2">
                  <c:v>13.77</c:v>
                </c:pt>
                <c:pt idx="3">
                  <c:v>29.65</c:v>
                </c:pt>
                <c:pt idx="4">
                  <c:v>31.37</c:v>
                </c:pt>
                <c:pt idx="5">
                  <c:v>11.76</c:v>
                </c:pt>
                <c:pt idx="6">
                  <c:v>3.55</c:v>
                </c:pt>
                <c:pt idx="7">
                  <c:v>1.1200000000000001</c:v>
                </c:pt>
                <c:pt idx="8">
                  <c:v>0.18</c:v>
                </c:pt>
                <c:pt idx="9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6-4C76-BA3C-980B37894224}"/>
            </c:ext>
          </c:extLst>
        </c:ser>
        <c:ser>
          <c:idx val="1"/>
          <c:order val="1"/>
          <c:tx>
            <c:strRef>
              <c:f>'Chart 2'!$M$4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2'!$M$5:$M$14</c:f>
              <c:numCache>
                <c:formatCode>0.00</c:formatCode>
                <c:ptCount val="10"/>
                <c:pt idx="0">
                  <c:v>1.9</c:v>
                </c:pt>
                <c:pt idx="1">
                  <c:v>5.03</c:v>
                </c:pt>
                <c:pt idx="2">
                  <c:v>14.91</c:v>
                </c:pt>
                <c:pt idx="3">
                  <c:v>33.86</c:v>
                </c:pt>
                <c:pt idx="4">
                  <c:v>27.26</c:v>
                </c:pt>
                <c:pt idx="5">
                  <c:v>11.24</c:v>
                </c:pt>
                <c:pt idx="6">
                  <c:v>4.28</c:v>
                </c:pt>
                <c:pt idx="7">
                  <c:v>1.1399999999999999</c:v>
                </c:pt>
                <c:pt idx="8">
                  <c:v>0.32</c:v>
                </c:pt>
                <c:pt idx="9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6-4C76-BA3C-980B37894224}"/>
            </c:ext>
          </c:extLst>
        </c:ser>
        <c:ser>
          <c:idx val="2"/>
          <c:order val="2"/>
          <c:tx>
            <c:strRef>
              <c:f>'Chart 2'!$L$4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2'!$K$5:$K$14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2'!$L$5:$L$14</c:f>
              <c:numCache>
                <c:formatCode>0.00</c:formatCode>
                <c:ptCount val="10"/>
                <c:pt idx="0">
                  <c:v>0.17</c:v>
                </c:pt>
                <c:pt idx="1">
                  <c:v>1</c:v>
                </c:pt>
                <c:pt idx="2">
                  <c:v>2.57</c:v>
                </c:pt>
                <c:pt idx="3">
                  <c:v>9</c:v>
                </c:pt>
                <c:pt idx="4">
                  <c:v>26.92</c:v>
                </c:pt>
                <c:pt idx="5">
                  <c:v>39.46</c:v>
                </c:pt>
                <c:pt idx="6">
                  <c:v>15.91</c:v>
                </c:pt>
                <c:pt idx="7">
                  <c:v>3.56</c:v>
                </c:pt>
                <c:pt idx="8">
                  <c:v>1.0900000000000001</c:v>
                </c:pt>
                <c:pt idx="9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6-4C76-BA3C-980B3789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724608"/>
        <c:axId val="258726144"/>
      </c:barChart>
      <c:catAx>
        <c:axId val="2587246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6144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72460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"/>
          <a:ea typeface=""/>
          <a:cs typeface="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12915920584015E-2"/>
          <c:y val="0.21853985357093525"/>
          <c:w val="0.87340154660475"/>
          <c:h val="0.70064143297877224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14'!$S$3</c:f>
              <c:strCache>
                <c:ptCount val="1"/>
                <c:pt idx="0">
                  <c:v>2021 Q1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DABB-4C2D-8C7E-1DA445B22B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DABB-4C2D-8C7E-1DA445B22B3D}"/>
              </c:ext>
            </c:extLst>
          </c:dPt>
          <c:cat>
            <c:strRef>
              <c:f>'Chart 14'!$P$5:$P$10</c:f>
              <c:strCache>
                <c:ptCount val="6"/>
                <c:pt idx="0">
                  <c:v>Q2 2021</c:v>
                </c:pt>
                <c:pt idx="1">
                  <c:v>Q3 2021</c:v>
                </c:pt>
                <c:pt idx="2">
                  <c:v>Q4 2021</c:v>
                </c:pt>
                <c:pt idx="3">
                  <c:v>Q1 2022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14'!$S$5:$S$10</c:f>
              <c:numCache>
                <c:formatCode>0.00</c:formatCode>
                <c:ptCount val="6"/>
                <c:pt idx="0">
                  <c:v>1.2171000000000001</c:v>
                </c:pt>
                <c:pt idx="1">
                  <c:v>1.2194</c:v>
                </c:pt>
                <c:pt idx="2">
                  <c:v>1.2258</c:v>
                </c:pt>
                <c:pt idx="3">
                  <c:v>#N/A</c:v>
                </c:pt>
                <c:pt idx="4">
                  <c:v>1.2318</c:v>
                </c:pt>
                <c:pt idx="5">
                  <c:v>1.2333000000000001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BB-4C2D-8C7E-1DA445B22B3D}"/>
            </c:ext>
          </c:extLst>
        </c:ser>
        <c:ser>
          <c:idx val="4"/>
          <c:order val="1"/>
          <c:tx>
            <c:strRef>
              <c:f>'Chart 14'!$R$3</c:f>
              <c:strCache>
                <c:ptCount val="1"/>
                <c:pt idx="0">
                  <c:v>2021 Q2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DABB-4C2D-8C7E-1DA445B22B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DABB-4C2D-8C7E-1DA445B22B3D}"/>
              </c:ext>
            </c:extLst>
          </c:dPt>
          <c:cat>
            <c:strRef>
              <c:f>'Chart 14'!$P$5:$P$10</c:f>
              <c:strCache>
                <c:ptCount val="6"/>
                <c:pt idx="0">
                  <c:v>Q2 2021</c:v>
                </c:pt>
                <c:pt idx="1">
                  <c:v>Q3 2021</c:v>
                </c:pt>
                <c:pt idx="2">
                  <c:v>Q4 2021</c:v>
                </c:pt>
                <c:pt idx="3">
                  <c:v>Q1 2022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14'!$R$5:$R$10</c:f>
              <c:numCache>
                <c:formatCode>0.00</c:formatCode>
                <c:ptCount val="6"/>
                <c:pt idx="0">
                  <c:v>1.1894</c:v>
                </c:pt>
                <c:pt idx="1">
                  <c:v>1.1954</c:v>
                </c:pt>
                <c:pt idx="2">
                  <c:v>1.1984999999999999</c:v>
                </c:pt>
                <c:pt idx="3">
                  <c:v>1.1958</c:v>
                </c:pt>
                <c:pt idx="4">
                  <c:v>1.1990000000000001</c:v>
                </c:pt>
                <c:pt idx="5">
                  <c:v>1.2050000000000001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BB-4C2D-8C7E-1DA445B2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784576"/>
        <c:axId val="439786112"/>
      </c:lineChart>
      <c:catAx>
        <c:axId val="4397845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786112"/>
        <c:scaling>
          <c:orientation val="minMax"/>
          <c:max val="1.24"/>
          <c:min val="1.180000000000000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784576"/>
        <c:crosses val="autoZero"/>
        <c:crossBetween val="between"/>
        <c:majorUnit val="2.0000000000000004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51299316674154E-2"/>
          <c:y val="0.20684348269415967"/>
          <c:w val="0.90711077859244849"/>
          <c:h val="0.71221933948903871"/>
        </c:manualLayout>
      </c:layout>
      <c:lineChart>
        <c:grouping val="standard"/>
        <c:varyColors val="0"/>
        <c:ser>
          <c:idx val="2"/>
          <c:order val="0"/>
          <c:tx>
            <c:strRef>
              <c:f>'Chart 14'!$N$15</c:f>
              <c:strCache>
                <c:ptCount val="1"/>
                <c:pt idx="0">
                  <c:v>2021 Q1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F8AF-4143-9DE1-DDCB2B4647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F8AF-4143-9DE1-DDCB2B464732}"/>
              </c:ext>
            </c:extLst>
          </c:dPt>
          <c:cat>
            <c:strRef>
              <c:f>'Chart 14'!$K$17:$K$22</c:f>
              <c:strCache>
                <c:ptCount val="6"/>
                <c:pt idx="0">
                  <c:v>Q2 2021</c:v>
                </c:pt>
                <c:pt idx="1">
                  <c:v>Q3 2021</c:v>
                </c:pt>
                <c:pt idx="2">
                  <c:v>Q4 2021</c:v>
                </c:pt>
                <c:pt idx="3">
                  <c:v>Q1 2022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14'!$N$17:$N$22</c:f>
              <c:numCache>
                <c:formatCode>0.00</c:formatCode>
                <c:ptCount val="6"/>
                <c:pt idx="0">
                  <c:v>51.47</c:v>
                </c:pt>
                <c:pt idx="1">
                  <c:v>52.86</c:v>
                </c:pt>
                <c:pt idx="2">
                  <c:v>54.12</c:v>
                </c:pt>
                <c:pt idx="3">
                  <c:v>#N/A</c:v>
                </c:pt>
                <c:pt idx="4">
                  <c:v>55.27</c:v>
                </c:pt>
                <c:pt idx="5">
                  <c:v>56.89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AF-4143-9DE1-DDCB2B464732}"/>
            </c:ext>
          </c:extLst>
        </c:ser>
        <c:ser>
          <c:idx val="4"/>
          <c:order val="1"/>
          <c:tx>
            <c:strRef>
              <c:f>'Chart 14'!$M$15</c:f>
              <c:strCache>
                <c:ptCount val="1"/>
                <c:pt idx="0">
                  <c:v>2021 Q2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F8AF-4143-9DE1-DDCB2B4647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F8AF-4143-9DE1-DDCB2B464732}"/>
              </c:ext>
            </c:extLst>
          </c:dPt>
          <c:cat>
            <c:strRef>
              <c:f>'Chart 14'!$K$17:$K$22</c:f>
              <c:strCache>
                <c:ptCount val="6"/>
                <c:pt idx="0">
                  <c:v>Q2 2021</c:v>
                </c:pt>
                <c:pt idx="1">
                  <c:v>Q3 2021</c:v>
                </c:pt>
                <c:pt idx="2">
                  <c:v>Q4 2021</c:v>
                </c:pt>
                <c:pt idx="3">
                  <c:v>Q1 2022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14'!$M$17:$M$22</c:f>
              <c:numCache>
                <c:formatCode>0.00</c:formatCode>
                <c:ptCount val="6"/>
                <c:pt idx="0">
                  <c:v>63.42</c:v>
                </c:pt>
                <c:pt idx="1">
                  <c:v>63.63</c:v>
                </c:pt>
                <c:pt idx="2">
                  <c:v>63.78</c:v>
                </c:pt>
                <c:pt idx="3">
                  <c:v>63.78</c:v>
                </c:pt>
                <c:pt idx="4">
                  <c:v>63.75</c:v>
                </c:pt>
                <c:pt idx="5">
                  <c:v>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AF-4143-9DE1-DDCB2B46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0688"/>
        <c:axId val="440372224"/>
      </c:lineChart>
      <c:catAx>
        <c:axId val="4403706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372224"/>
        <c:scaling>
          <c:orientation val="minMax"/>
          <c:max val="70"/>
          <c:min val="4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370688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37974048459921E-2"/>
          <c:y val="0.21280099699767749"/>
          <c:w val="0.8800846032011489"/>
          <c:h val="0.70626182518552083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14'!$S$15</c:f>
              <c:strCache>
                <c:ptCount val="1"/>
                <c:pt idx="0">
                  <c:v>2021 Q1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29-4839-8135-6150A3F93F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29-4839-8135-6150A3F93F4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F429-4839-8135-6150A3F93F4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F429-4839-8135-6150A3F93F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F429-4839-8135-6150A3F93F4F}"/>
              </c:ext>
            </c:extLst>
          </c:dPt>
          <c:cat>
            <c:strRef>
              <c:f>'Chart 14'!$P$17:$P$21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14'!$S$17:$S$21</c:f>
              <c:numCache>
                <c:formatCode>0.00</c:formatCode>
                <c:ptCount val="5"/>
                <c:pt idx="0">
                  <c:v>1.51</c:v>
                </c:pt>
                <c:pt idx="1">
                  <c:v>1.95</c:v>
                </c:pt>
                <c:pt idx="2">
                  <c:v>2.06</c:v>
                </c:pt>
                <c:pt idx="3">
                  <c:v>#N/A</c:v>
                </c:pt>
                <c:pt idx="4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29-4839-8135-6150A3F93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84640"/>
        <c:axId val="439595008"/>
      </c:lineChart>
      <c:lineChart>
        <c:grouping val="standard"/>
        <c:varyColors val="0"/>
        <c:ser>
          <c:idx val="4"/>
          <c:order val="1"/>
          <c:tx>
            <c:strRef>
              <c:f>'Chart 14'!$R$15</c:f>
              <c:strCache>
                <c:ptCount val="1"/>
                <c:pt idx="0">
                  <c:v>2021 Q2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429-4839-8135-6150A3F93F4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429-4839-8135-6150A3F93F4F}"/>
              </c:ext>
            </c:extLst>
          </c:dPt>
          <c:cat>
            <c:strRef>
              <c:f>'Chart 14'!$P$17:$P$21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14'!$R$17:$R$21</c:f>
              <c:numCache>
                <c:formatCode>0.00</c:formatCode>
                <c:ptCount val="5"/>
                <c:pt idx="0">
                  <c:v>1.9</c:v>
                </c:pt>
                <c:pt idx="1">
                  <c:v>2.09</c:v>
                </c:pt>
                <c:pt idx="2">
                  <c:v>2.3199999999999998</c:v>
                </c:pt>
                <c:pt idx="3">
                  <c:v>#N/A</c:v>
                </c:pt>
                <c:pt idx="4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429-4839-8135-6150A3F93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596544"/>
        <c:axId val="439598080"/>
      </c:lineChart>
      <c:catAx>
        <c:axId val="439584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595008"/>
        <c:scaling>
          <c:orientation val="minMax"/>
          <c:max val="3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84640"/>
        <c:crosses val="autoZero"/>
        <c:crossBetween val="between"/>
      </c:valAx>
      <c:catAx>
        <c:axId val="43959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598080"/>
        <c:crosses val="autoZero"/>
        <c:auto val="1"/>
        <c:lblAlgn val="ctr"/>
        <c:lblOffset val="100"/>
        <c:noMultiLvlLbl val="0"/>
      </c:catAx>
      <c:valAx>
        <c:axId val="439598080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439596544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124195720484811E-2"/>
          <c:y val="0.21269190035456095"/>
          <c:w val="0.88347029777046238"/>
          <c:h val="0.70648938619514656"/>
        </c:manualLayout>
      </c:layout>
      <c:lineChart>
        <c:grouping val="standard"/>
        <c:varyColors val="0"/>
        <c:ser>
          <c:idx val="0"/>
          <c:order val="0"/>
          <c:tx>
            <c:strRef>
              <c:f>'Chart 14'!$N$3</c:f>
              <c:strCache>
                <c:ptCount val="1"/>
                <c:pt idx="0">
                  <c:v>2021 Q1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marker>
              <c:symbol val="circle"/>
              <c:size val="4"/>
              <c:spPr>
                <a:solidFill>
                  <a:srgbClr val="FFB400"/>
                </a:solidFill>
                <a:ln w="25400" cap="rnd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</c:spPr>
            </c:marker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93E4-4EBC-9591-158D419D9CCC}"/>
              </c:ext>
            </c:extLst>
          </c:dPt>
          <c:dPt>
            <c:idx val="5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2-93E4-4EBC-9591-158D419D9CCC}"/>
              </c:ext>
            </c:extLst>
          </c:dPt>
          <c:cat>
            <c:strRef>
              <c:f>'Chart 14'!$K$5:$K$10</c:f>
              <c:strCache>
                <c:ptCount val="6"/>
                <c:pt idx="0">
                  <c:v>Q2 2021</c:v>
                </c:pt>
                <c:pt idx="1">
                  <c:v>Q3 2021</c:v>
                </c:pt>
                <c:pt idx="2">
                  <c:v>Q4 2021</c:v>
                </c:pt>
                <c:pt idx="3">
                  <c:v>Q1 2022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14'!$N$5:$N$10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#N/A</c:v>
                </c:pt>
                <c:pt idx="4">
                  <c:v>6.6E-3</c:v>
                </c:pt>
                <c:pt idx="5">
                  <c:v>4.1599999999999998E-2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4-4EBC-9591-158D4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80960"/>
        <c:axId val="442290944"/>
      </c:lineChart>
      <c:lineChart>
        <c:grouping val="standard"/>
        <c:varyColors val="0"/>
        <c:ser>
          <c:idx val="4"/>
          <c:order val="1"/>
          <c:tx>
            <c:strRef>
              <c:f>'Chart 14'!$M$3</c:f>
              <c:strCache>
                <c:ptCount val="1"/>
                <c:pt idx="0">
                  <c:v>2021 Q2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93E4-4EBC-9591-158D419D9CC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3E4-4EBC-9591-158D419D9CC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3E4-4EBC-9591-158D419D9CCC}"/>
              </c:ext>
            </c:extLst>
          </c:dPt>
          <c:cat>
            <c:strRef>
              <c:f>'Chart 14'!$K$5:$K$10</c:f>
              <c:strCache>
                <c:ptCount val="6"/>
                <c:pt idx="0">
                  <c:v>Q2 2021</c:v>
                </c:pt>
                <c:pt idx="1">
                  <c:v>Q3 2021</c:v>
                </c:pt>
                <c:pt idx="2">
                  <c:v>Q4 2021</c:v>
                </c:pt>
                <c:pt idx="3">
                  <c:v>Q1 2022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'Chart 14'!$M$5:$M$10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2.2000000000000001E-3</c:v>
                </c:pt>
                <c:pt idx="5">
                  <c:v>4.48E-2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E4-4EBC-9591-158D4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92480"/>
        <c:axId val="442294272"/>
      </c:lineChart>
      <c:catAx>
        <c:axId val="44228096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2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290944"/>
        <c:scaling>
          <c:orientation val="minMax"/>
          <c:max val="0.2"/>
          <c:min val="-0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280960"/>
        <c:crosses val="autoZero"/>
        <c:crossBetween val="between"/>
        <c:majorUnit val="0.1"/>
      </c:valAx>
      <c:catAx>
        <c:axId val="44229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294272"/>
        <c:crosses val="autoZero"/>
        <c:auto val="1"/>
        <c:lblAlgn val="ctr"/>
        <c:lblOffset val="100"/>
        <c:noMultiLvlLbl val="0"/>
      </c:catAx>
      <c:valAx>
        <c:axId val="442294272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442292480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2'!$N$19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2'!$K$20:$K$29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2'!$N$20:$N$29</c:f>
              <c:numCache>
                <c:formatCode>0.00</c:formatCode>
                <c:ptCount val="10"/>
                <c:pt idx="0">
                  <c:v>1.55</c:v>
                </c:pt>
                <c:pt idx="1">
                  <c:v>2.87</c:v>
                </c:pt>
                <c:pt idx="2">
                  <c:v>9.01</c:v>
                </c:pt>
                <c:pt idx="3">
                  <c:v>17.98</c:v>
                </c:pt>
                <c:pt idx="4">
                  <c:v>33.22</c:v>
                </c:pt>
                <c:pt idx="5">
                  <c:v>22.97</c:v>
                </c:pt>
                <c:pt idx="6">
                  <c:v>8.1999999999999993</c:v>
                </c:pt>
                <c:pt idx="7">
                  <c:v>2.63</c:v>
                </c:pt>
                <c:pt idx="8">
                  <c:v>1.08</c:v>
                </c:pt>
                <c:pt idx="9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E-4B6E-BA5B-73FBEBE3A1CE}"/>
            </c:ext>
          </c:extLst>
        </c:ser>
        <c:ser>
          <c:idx val="1"/>
          <c:order val="1"/>
          <c:tx>
            <c:strRef>
              <c:f>'Chart 2'!$M$19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2'!$K$20:$K$29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2'!$M$20:$M$29</c:f>
              <c:numCache>
                <c:formatCode>0.00</c:formatCode>
                <c:ptCount val="10"/>
                <c:pt idx="0">
                  <c:v>0.93</c:v>
                </c:pt>
                <c:pt idx="1">
                  <c:v>2.2000000000000002</c:v>
                </c:pt>
                <c:pt idx="2">
                  <c:v>7.37</c:v>
                </c:pt>
                <c:pt idx="3">
                  <c:v>19.55</c:v>
                </c:pt>
                <c:pt idx="4">
                  <c:v>36.11</c:v>
                </c:pt>
                <c:pt idx="5">
                  <c:v>19.59</c:v>
                </c:pt>
                <c:pt idx="6">
                  <c:v>8.8000000000000007</c:v>
                </c:pt>
                <c:pt idx="7">
                  <c:v>3.42</c:v>
                </c:pt>
                <c:pt idx="8">
                  <c:v>1.33</c:v>
                </c:pt>
                <c:pt idx="9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E-4B6E-BA5B-73FBEBE3A1CE}"/>
            </c:ext>
          </c:extLst>
        </c:ser>
        <c:ser>
          <c:idx val="2"/>
          <c:order val="2"/>
          <c:tx>
            <c:strRef>
              <c:f>'Chart 2'!$L$19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2'!$K$20:$K$29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2'!$L$20:$L$29</c:f>
              <c:numCache>
                <c:formatCode>0.00</c:formatCode>
                <c:ptCount val="10"/>
                <c:pt idx="0">
                  <c:v>1.01</c:v>
                </c:pt>
                <c:pt idx="1">
                  <c:v>1.8</c:v>
                </c:pt>
                <c:pt idx="2">
                  <c:v>5.76</c:v>
                </c:pt>
                <c:pt idx="3">
                  <c:v>15.38</c:v>
                </c:pt>
                <c:pt idx="4">
                  <c:v>35.880000000000003</c:v>
                </c:pt>
                <c:pt idx="5">
                  <c:v>25.26</c:v>
                </c:pt>
                <c:pt idx="6">
                  <c:v>9.06</c:v>
                </c:pt>
                <c:pt idx="7">
                  <c:v>3.47</c:v>
                </c:pt>
                <c:pt idx="8">
                  <c:v>1.55</c:v>
                </c:pt>
                <c:pt idx="9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E-4B6E-BA5B-73FBEBE3A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48640"/>
        <c:axId val="258850176"/>
      </c:barChart>
      <c:catAx>
        <c:axId val="258848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5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850176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4864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2'!$N$36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2'!$K$37:$K$46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2'!$N$37:$N$46</c:f>
              <c:numCache>
                <c:formatCode>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3817-476E-A727-CB11F5AC5843}"/>
            </c:ext>
          </c:extLst>
        </c:ser>
        <c:ser>
          <c:idx val="1"/>
          <c:order val="1"/>
          <c:tx>
            <c:strRef>
              <c:f>'Chart 2'!$M$36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2'!$K$37:$K$46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2'!$M$37:$M$46</c:f>
              <c:numCache>
                <c:formatCode>0.00</c:formatCode>
                <c:ptCount val="10"/>
                <c:pt idx="0">
                  <c:v>0.84</c:v>
                </c:pt>
                <c:pt idx="1">
                  <c:v>1.34</c:v>
                </c:pt>
                <c:pt idx="2">
                  <c:v>6.12</c:v>
                </c:pt>
                <c:pt idx="3">
                  <c:v>13.94</c:v>
                </c:pt>
                <c:pt idx="4">
                  <c:v>29.49</c:v>
                </c:pt>
                <c:pt idx="5">
                  <c:v>26.65</c:v>
                </c:pt>
                <c:pt idx="6">
                  <c:v>12.42</c:v>
                </c:pt>
                <c:pt idx="7">
                  <c:v>5.72</c:v>
                </c:pt>
                <c:pt idx="8">
                  <c:v>2.38</c:v>
                </c:pt>
                <c:pt idx="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7-476E-A727-CB11F5AC5843}"/>
            </c:ext>
          </c:extLst>
        </c:ser>
        <c:ser>
          <c:idx val="2"/>
          <c:order val="2"/>
          <c:tx>
            <c:strRef>
              <c:f>'Chart 2'!$L$36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2'!$K$37:$K$46</c:f>
              <c:strCache>
                <c:ptCount val="10"/>
                <c:pt idx="0">
                  <c:v>&lt;-0.5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2'!$L$37:$L$46</c:f>
              <c:numCache>
                <c:formatCode>0.00</c:formatCode>
                <c:ptCount val="10"/>
                <c:pt idx="0">
                  <c:v>1.18</c:v>
                </c:pt>
                <c:pt idx="1">
                  <c:v>1.83</c:v>
                </c:pt>
                <c:pt idx="2">
                  <c:v>5.29</c:v>
                </c:pt>
                <c:pt idx="3">
                  <c:v>12.39</c:v>
                </c:pt>
                <c:pt idx="4">
                  <c:v>26.96</c:v>
                </c:pt>
                <c:pt idx="5">
                  <c:v>32.4</c:v>
                </c:pt>
                <c:pt idx="6">
                  <c:v>12.44</c:v>
                </c:pt>
                <c:pt idx="7">
                  <c:v>4.63</c:v>
                </c:pt>
                <c:pt idx="8">
                  <c:v>1.91</c:v>
                </c:pt>
                <c:pt idx="9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7-476E-A727-CB11F5AC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00640"/>
        <c:axId val="266928896"/>
      </c:barChart>
      <c:catAx>
        <c:axId val="25880064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6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28896"/>
        <c:scaling>
          <c:orientation val="minMax"/>
          <c:max val="4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80064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1975346959396665"/>
          <c:w val="0.98324958123953099"/>
          <c:h val="0.86823771034347119"/>
        </c:manualLayout>
      </c:layout>
      <c:lineChart>
        <c:grouping val="standard"/>
        <c:varyColors val="0"/>
        <c:ser>
          <c:idx val="0"/>
          <c:order val="0"/>
          <c:tx>
            <c:strRef>
              <c:f>'Chart 3'!$K$2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3'!$J$11:$J$94</c:f>
              <c:numCache>
                <c:formatCode>mmm\ yy</c:formatCode>
                <c:ptCount val="84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  <c:pt idx="79">
                  <c:v>44105</c:v>
                </c:pt>
                <c:pt idx="80">
                  <c:v>44197</c:v>
                </c:pt>
                <c:pt idx="81">
                  <c:v>44287</c:v>
                </c:pt>
              </c:numCache>
            </c:numRef>
          </c:cat>
          <c:val>
            <c:numRef>
              <c:f>'Chart 3'!$K$11:$K$94</c:f>
              <c:numCache>
                <c:formatCode>0.00</c:formatCode>
                <c:ptCount val="84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1.67</c:v>
                </c:pt>
                <c:pt idx="78">
                  <c:v>1.65</c:v>
                </c:pt>
                <c:pt idx="79">
                  <c:v>1.66</c:v>
                </c:pt>
                <c:pt idx="80">
                  <c:v>1.69</c:v>
                </c:pt>
                <c:pt idx="81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D-4C8A-A544-C534207BA9E3}"/>
            </c:ext>
          </c:extLst>
        </c:ser>
        <c:ser>
          <c:idx val="1"/>
          <c:order val="1"/>
          <c:tx>
            <c:strRef>
              <c:f>'Chart 3'!$L$2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3'!$J$11:$J$94</c:f>
              <c:numCache>
                <c:formatCode>mmm\ yy</c:formatCode>
                <c:ptCount val="84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  <c:pt idx="79">
                  <c:v>44105</c:v>
                </c:pt>
                <c:pt idx="80">
                  <c:v>44197</c:v>
                </c:pt>
                <c:pt idx="81">
                  <c:v>44287</c:v>
                </c:pt>
              </c:numCache>
            </c:numRef>
          </c:cat>
          <c:val>
            <c:numRef>
              <c:f>'Chart 3'!$L$11:$L$94</c:f>
              <c:numCache>
                <c:formatCode>0.00</c:formatCode>
                <c:ptCount val="84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1.74</c:v>
                </c:pt>
                <c:pt idx="75">
                  <c:v>1.7</c:v>
                </c:pt>
                <c:pt idx="76">
                  <c:v>1.7</c:v>
                </c:pt>
                <c:pt idx="77">
                  <c:v>1.62</c:v>
                </c:pt>
                <c:pt idx="78">
                  <c:v>1.64</c:v>
                </c:pt>
                <c:pt idx="79">
                  <c:v>1.6</c:v>
                </c:pt>
                <c:pt idx="80">
                  <c:v>1.7</c:v>
                </c:pt>
                <c:pt idx="81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D-4C8A-A544-C534207B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1024"/>
        <c:axId val="258402560"/>
      </c:lineChart>
      <c:lineChart>
        <c:grouping val="standard"/>
        <c:varyColors val="0"/>
        <c:ser>
          <c:idx val="2"/>
          <c:order val="2"/>
          <c:tx>
            <c:strRef>
              <c:f>'Chart 3'!$M$2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3'!$J$11:$J$94</c:f>
              <c:numCache>
                <c:formatCode>mmm\ yy</c:formatCode>
                <c:ptCount val="84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>
                  <c:v>43191</c:v>
                </c:pt>
                <c:pt idx="70">
                  <c:v>43282</c:v>
                </c:pt>
                <c:pt idx="71">
                  <c:v>43374</c:v>
                </c:pt>
                <c:pt idx="72">
                  <c:v>43466</c:v>
                </c:pt>
                <c:pt idx="73">
                  <c:v>43556</c:v>
                </c:pt>
                <c:pt idx="74">
                  <c:v>43647</c:v>
                </c:pt>
                <c:pt idx="75">
                  <c:v>43739</c:v>
                </c:pt>
                <c:pt idx="76">
                  <c:v>43831</c:v>
                </c:pt>
                <c:pt idx="77">
                  <c:v>43922</c:v>
                </c:pt>
                <c:pt idx="78">
                  <c:v>44013</c:v>
                </c:pt>
                <c:pt idx="79">
                  <c:v>44105</c:v>
                </c:pt>
                <c:pt idx="80">
                  <c:v>44197</c:v>
                </c:pt>
                <c:pt idx="81">
                  <c:v>44287</c:v>
                </c:pt>
              </c:numCache>
            </c:numRef>
          </c:cat>
          <c:val>
            <c:numRef>
              <c:f>'Chart 3'!$M$11:$M$94</c:f>
              <c:numCache>
                <c:formatCode>0.00</c:formatCode>
                <c:ptCount val="84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  <c:pt idx="73">
                  <c:v>1.72</c:v>
                </c:pt>
                <c:pt idx="74">
                  <c:v>1.62</c:v>
                </c:pt>
                <c:pt idx="75">
                  <c:v>1.59</c:v>
                </c:pt>
                <c:pt idx="76">
                  <c:v>1.57</c:v>
                </c:pt>
                <c:pt idx="77">
                  <c:v>1.55</c:v>
                </c:pt>
                <c:pt idx="78">
                  <c:v>1.56</c:v>
                </c:pt>
                <c:pt idx="79">
                  <c:v>1.56</c:v>
                </c:pt>
                <c:pt idx="80">
                  <c:v>1.59</c:v>
                </c:pt>
                <c:pt idx="81">
                  <c:v>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D-4C8A-A544-C534207BA9E3}"/>
            </c:ext>
          </c:extLst>
        </c:ser>
        <c:ser>
          <c:idx val="3"/>
          <c:order val="3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val>
            <c:numRef>
              <c:f>'Chart 3'!$K$11:$K$94</c:f>
              <c:numCache>
                <c:formatCode>0.00</c:formatCode>
                <c:ptCount val="84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  <c:pt idx="73">
                  <c:v>1.79</c:v>
                </c:pt>
                <c:pt idx="74">
                  <c:v>1.74</c:v>
                </c:pt>
                <c:pt idx="75">
                  <c:v>1.67</c:v>
                </c:pt>
                <c:pt idx="76">
                  <c:v>1.66</c:v>
                </c:pt>
                <c:pt idx="77">
                  <c:v>1.67</c:v>
                </c:pt>
                <c:pt idx="78">
                  <c:v>1.65</c:v>
                </c:pt>
                <c:pt idx="79">
                  <c:v>1.66</c:v>
                </c:pt>
                <c:pt idx="80">
                  <c:v>1.69</c:v>
                </c:pt>
                <c:pt idx="81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5-4D8B-8569-2DAC73FCF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04352"/>
        <c:axId val="258405888"/>
      </c:lineChart>
      <c:dateAx>
        <c:axId val="258401024"/>
        <c:scaling>
          <c:orientation val="minMax"/>
          <c:max val="44531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256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58402560"/>
        <c:scaling>
          <c:orientation val="minMax"/>
          <c:max val="2.1"/>
          <c:min val="1.5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401024"/>
        <c:crosses val="autoZero"/>
        <c:crossBetween val="between"/>
        <c:majorUnit val="0.1"/>
      </c:valAx>
      <c:dateAx>
        <c:axId val="258404352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58405888"/>
        <c:crosses val="autoZero"/>
        <c:auto val="1"/>
        <c:lblOffset val="100"/>
        <c:baseTimeUnit val="months"/>
      </c:dateAx>
      <c:valAx>
        <c:axId val="258405888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58404352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'Chart 4'!$M$5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4'!$M$6:$M$16</c:f>
              <c:numCache>
                <c:formatCode>0.0</c:formatCode>
                <c:ptCount val="11"/>
                <c:pt idx="0">
                  <c:v>6.67</c:v>
                </c:pt>
                <c:pt idx="1">
                  <c:v>2.2200000000000002</c:v>
                </c:pt>
                <c:pt idx="2">
                  <c:v>8.89</c:v>
                </c:pt>
                <c:pt idx="3">
                  <c:v>15.56</c:v>
                </c:pt>
                <c:pt idx="4">
                  <c:v>20</c:v>
                </c:pt>
                <c:pt idx="5">
                  <c:v>17.78</c:v>
                </c:pt>
                <c:pt idx="6">
                  <c:v>6.67</c:v>
                </c:pt>
                <c:pt idx="7">
                  <c:v>13.33</c:v>
                </c:pt>
                <c:pt idx="8">
                  <c:v>2.2200000000000002</c:v>
                </c:pt>
                <c:pt idx="9">
                  <c:v>2.2200000000000002</c:v>
                </c:pt>
                <c:pt idx="10">
                  <c:v>4.4400000000000004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C-453F-8C5C-8355687DCE67}"/>
            </c:ext>
          </c:extLst>
        </c:ser>
        <c:ser>
          <c:idx val="2"/>
          <c:order val="1"/>
          <c:tx>
            <c:strRef>
              <c:f>'Chart 4'!$L$5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4'!$L$6:$L$16</c:f>
              <c:numCache>
                <c:formatCode>0.0</c:formatCode>
                <c:ptCount val="11"/>
                <c:pt idx="0">
                  <c:v>4.17</c:v>
                </c:pt>
                <c:pt idx="1">
                  <c:v>4.17</c:v>
                </c:pt>
                <c:pt idx="2">
                  <c:v>6.25</c:v>
                </c:pt>
                <c:pt idx="3">
                  <c:v>12.5</c:v>
                </c:pt>
                <c:pt idx="4">
                  <c:v>20.83</c:v>
                </c:pt>
                <c:pt idx="5">
                  <c:v>18.75</c:v>
                </c:pt>
                <c:pt idx="6">
                  <c:v>10.42</c:v>
                </c:pt>
                <c:pt idx="7">
                  <c:v>10.42</c:v>
                </c:pt>
                <c:pt idx="8">
                  <c:v>2.08</c:v>
                </c:pt>
                <c:pt idx="9">
                  <c:v>0</c:v>
                </c:pt>
                <c:pt idx="10">
                  <c:v>10.42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C-453F-8C5C-8355687DCE67}"/>
            </c:ext>
          </c:extLst>
        </c:ser>
        <c:ser>
          <c:idx val="0"/>
          <c:order val="2"/>
          <c:tx>
            <c:strRef>
              <c:f>'Chart 4'!$K$5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4'!$J$6:$J$16</c:f>
              <c:strCache>
                <c:ptCount val="11"/>
                <c:pt idx="0">
                  <c:v>≤1.2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2.0</c:v>
                </c:pt>
                <c:pt idx="9">
                  <c:v>2.1</c:v>
                </c:pt>
                <c:pt idx="10">
                  <c:v>≥2.2</c:v>
                </c:pt>
              </c:strCache>
            </c:strRef>
          </c:cat>
          <c:val>
            <c:numRef>
              <c:f>'Chart 4'!$K$6:$K$16</c:f>
              <c:numCache>
                <c:formatCode>0.0</c:formatCode>
                <c:ptCount val="11"/>
                <c:pt idx="0">
                  <c:v>0</c:v>
                </c:pt>
                <c:pt idx="1">
                  <c:v>4.4400000000000004</c:v>
                </c:pt>
                <c:pt idx="2">
                  <c:v>11.11</c:v>
                </c:pt>
                <c:pt idx="3">
                  <c:v>15.56</c:v>
                </c:pt>
                <c:pt idx="4">
                  <c:v>17.78</c:v>
                </c:pt>
                <c:pt idx="5">
                  <c:v>15.56</c:v>
                </c:pt>
                <c:pt idx="6">
                  <c:v>15.56</c:v>
                </c:pt>
                <c:pt idx="7">
                  <c:v>8.89</c:v>
                </c:pt>
                <c:pt idx="8">
                  <c:v>0</c:v>
                </c:pt>
                <c:pt idx="9">
                  <c:v>2.2200000000000002</c:v>
                </c:pt>
                <c:pt idx="10">
                  <c:v>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C-453F-8C5C-8355687DC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4967680"/>
        <c:axId val="414969216"/>
      </c:barChart>
      <c:catAx>
        <c:axId val="4149676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496921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967680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392088772957786"/>
          <c:w val="0.98324958123953099"/>
          <c:h val="0.8243832058376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5'!$N$3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5'!$K$4:$K$13</c:f>
              <c:strCache>
                <c:ptCount val="10"/>
                <c:pt idx="0">
                  <c:v>&lt;-1.0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5'!$N$4:$N$13</c:f>
              <c:numCache>
                <c:formatCode>0.00</c:formatCode>
                <c:ptCount val="10"/>
                <c:pt idx="0">
                  <c:v>1.2509999999999999</c:v>
                </c:pt>
                <c:pt idx="1">
                  <c:v>1.8009999999999999</c:v>
                </c:pt>
                <c:pt idx="2">
                  <c:v>5.7969999999999997</c:v>
                </c:pt>
                <c:pt idx="3">
                  <c:v>11.237</c:v>
                </c:pt>
                <c:pt idx="4">
                  <c:v>20.611000000000001</c:v>
                </c:pt>
                <c:pt idx="5">
                  <c:v>31.933</c:v>
                </c:pt>
                <c:pt idx="6">
                  <c:v>15.763</c:v>
                </c:pt>
                <c:pt idx="7">
                  <c:v>6.5620000000000003</c:v>
                </c:pt>
                <c:pt idx="8">
                  <c:v>2.9340000000000002</c:v>
                </c:pt>
                <c:pt idx="9">
                  <c:v>2.113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2-42D8-8E49-DCBF58738363}"/>
            </c:ext>
          </c:extLst>
        </c:ser>
        <c:ser>
          <c:idx val="1"/>
          <c:order val="1"/>
          <c:tx>
            <c:strRef>
              <c:f>'Chart 5'!$M$3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5'!$K$4:$K$13</c:f>
              <c:strCache>
                <c:ptCount val="10"/>
                <c:pt idx="0">
                  <c:v>&lt;-1.0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5'!$M$4:$M$13</c:f>
              <c:numCache>
                <c:formatCode>0.00</c:formatCode>
                <c:ptCount val="10"/>
                <c:pt idx="0">
                  <c:v>0.93799999999999994</c:v>
                </c:pt>
                <c:pt idx="1">
                  <c:v>1.367</c:v>
                </c:pt>
                <c:pt idx="2">
                  <c:v>4.7009999999999996</c:v>
                </c:pt>
                <c:pt idx="3">
                  <c:v>11.387</c:v>
                </c:pt>
                <c:pt idx="4">
                  <c:v>23.077999999999999</c:v>
                </c:pt>
                <c:pt idx="5">
                  <c:v>30.395</c:v>
                </c:pt>
                <c:pt idx="6">
                  <c:v>15.452999999999999</c:v>
                </c:pt>
                <c:pt idx="7">
                  <c:v>7.2889999999999997</c:v>
                </c:pt>
                <c:pt idx="8">
                  <c:v>3.3639999999999999</c:v>
                </c:pt>
                <c:pt idx="9">
                  <c:v>2.0289999999999999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2-42D8-8E49-DCBF58738363}"/>
            </c:ext>
          </c:extLst>
        </c:ser>
        <c:ser>
          <c:idx val="2"/>
          <c:order val="2"/>
          <c:tx>
            <c:strRef>
              <c:f>'Chart 5'!$L$3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5'!$K$4:$K$13</c:f>
              <c:strCache>
                <c:ptCount val="10"/>
                <c:pt idx="0">
                  <c:v>&lt;-1.0</c:v>
                </c:pt>
                <c:pt idx="1">
                  <c:v>-0.5 to -0.1</c:v>
                </c:pt>
                <c:pt idx="2">
                  <c:v>0.0 to 0.4</c:v>
                </c:pt>
                <c:pt idx="3">
                  <c:v>0.5 to 0.9</c:v>
                </c:pt>
                <c:pt idx="4">
                  <c:v>1.0 to 1.4</c:v>
                </c:pt>
                <c:pt idx="5">
                  <c:v>1.5 to 1.9</c:v>
                </c:pt>
                <c:pt idx="6">
                  <c:v>2.0 to 2.4</c:v>
                </c:pt>
                <c:pt idx="7">
                  <c:v>2.5 to 2.9</c:v>
                </c:pt>
                <c:pt idx="8">
                  <c:v>3.0 to 3.4</c:v>
                </c:pt>
                <c:pt idx="9">
                  <c:v>≥ 3.5</c:v>
                </c:pt>
              </c:strCache>
            </c:strRef>
          </c:cat>
          <c:val>
            <c:numRef>
              <c:f>'Chart 5'!$L$4:$L$13</c:f>
              <c:numCache>
                <c:formatCode>0.00</c:formatCode>
                <c:ptCount val="10"/>
                <c:pt idx="0">
                  <c:v>0.91300000000000003</c:v>
                </c:pt>
                <c:pt idx="1">
                  <c:v>1.361</c:v>
                </c:pt>
                <c:pt idx="2">
                  <c:v>3.8969999999999998</c:v>
                </c:pt>
                <c:pt idx="3">
                  <c:v>9.9819999999999993</c:v>
                </c:pt>
                <c:pt idx="4">
                  <c:v>21.920999999999999</c:v>
                </c:pt>
                <c:pt idx="5">
                  <c:v>33.956000000000003</c:v>
                </c:pt>
                <c:pt idx="6">
                  <c:v>16.048999999999999</c:v>
                </c:pt>
                <c:pt idx="7">
                  <c:v>6.8170000000000002</c:v>
                </c:pt>
                <c:pt idx="8">
                  <c:v>3.0750000000000002</c:v>
                </c:pt>
                <c:pt idx="9">
                  <c:v>2.0289999999999999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2-42D8-8E49-DCBF58738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510208"/>
        <c:axId val="258520192"/>
      </c:barChart>
      <c:catAx>
        <c:axId val="25851020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2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20192"/>
        <c:scaling>
          <c:orientation val="minMax"/>
          <c:max val="35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51020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975346959396665"/>
          <c:w val="0.98324958123953099"/>
          <c:h val="0.86823771034347119"/>
        </c:manualLayout>
      </c:layout>
      <c:lineChart>
        <c:grouping val="standard"/>
        <c:varyColors val="0"/>
        <c:ser>
          <c:idx val="2"/>
          <c:order val="0"/>
          <c:tx>
            <c:strRef>
              <c:f>'Chart 6'!$J$1</c:f>
              <c:strCache>
                <c:ptCount val="1"/>
                <c:pt idx="0">
                  <c:v>Q1 2021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3-4E7E-B30A-CAC9DEECB3E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8A3-4E7E-B30A-CAC9DEECB3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8A3-4E7E-B30A-CAC9DEECB3E8}"/>
              </c:ext>
            </c:extLst>
          </c:dPt>
          <c:cat>
            <c:strRef>
              <c:f>'Chart 6'!$K$3:$O$3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6'!$K$4:$O$4</c:f>
              <c:numCache>
                <c:formatCode>0.0</c:formatCode>
                <c:ptCount val="5"/>
                <c:pt idx="0">
                  <c:v>4.37</c:v>
                </c:pt>
                <c:pt idx="1">
                  <c:v>3.74</c:v>
                </c:pt>
                <c:pt idx="2">
                  <c:v>1.91</c:v>
                </c:pt>
                <c:pt idx="4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3-4E7E-B30A-CAC9DEECB3E8}"/>
            </c:ext>
          </c:extLst>
        </c:ser>
        <c:ser>
          <c:idx val="3"/>
          <c:order val="1"/>
          <c:tx>
            <c:strRef>
              <c:f>'Chart 6'!$J$2</c:f>
              <c:strCache>
                <c:ptCount val="1"/>
                <c:pt idx="0">
                  <c:v>Q2 2021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A3-4E7E-B30A-CAC9DEECB3E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8A3-4E7E-B30A-CAC9DEECB3E8}"/>
              </c:ext>
            </c:extLst>
          </c:dPt>
          <c:cat>
            <c:strRef>
              <c:f>'Chart 6'!$K$3:$O$3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'Chart 6'!$K$5:$O$5</c:f>
              <c:numCache>
                <c:formatCode>0.0</c:formatCode>
                <c:ptCount val="5"/>
                <c:pt idx="0">
                  <c:v>4.18</c:v>
                </c:pt>
                <c:pt idx="1">
                  <c:v>4.07</c:v>
                </c:pt>
                <c:pt idx="2">
                  <c:v>1.95</c:v>
                </c:pt>
                <c:pt idx="4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A3-4E7E-B30A-CAC9DEEC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9088"/>
        <c:axId val="438491008"/>
      </c:lineChart>
      <c:dateAx>
        <c:axId val="4384890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1008"/>
        <c:crosses val="autoZero"/>
        <c:auto val="0"/>
        <c:lblOffset val="100"/>
        <c:baseTimeUnit val="days"/>
      </c:dateAx>
      <c:valAx>
        <c:axId val="438491008"/>
        <c:scaling>
          <c:orientation val="minMax"/>
          <c:max val="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89088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span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5996422999792947"/>
          <c:w val="0.98324958123953099"/>
          <c:h val="0.82857552796073564"/>
        </c:manualLayout>
      </c:layout>
      <c:areaChart>
        <c:grouping val="stacked"/>
        <c:varyColors val="0"/>
        <c:ser>
          <c:idx val="2"/>
          <c:order val="3"/>
          <c:tx>
            <c:strRef>
              <c:f>'Chart 7.'!$A$9</c:f>
              <c:strCache>
                <c:ptCount val="1"/>
                <c:pt idx="0">
                  <c:v>-s.d.</c:v>
                </c:pt>
              </c:strCache>
            </c:strRef>
          </c:tx>
          <c:spPr>
            <a:solidFill>
              <a:srgbClr val="65B800">
                <a:alpha val="0"/>
              </a:srgbClr>
            </a:solidFill>
            <a:ln>
              <a:noFill/>
            </a:ln>
            <a:effectLst/>
          </c:spPr>
          <c:val>
            <c:numRef>
              <c:f>'Chart 7.'!$B$9:$F$9</c:f>
              <c:numCache>
                <c:formatCode>0.00</c:formatCode>
                <c:ptCount val="5"/>
                <c:pt idx="0">
                  <c:v>-0.65372932714687915</c:v>
                </c:pt>
                <c:pt idx="1">
                  <c:v>-1.2047157056813207</c:v>
                </c:pt>
                <c:pt idx="2">
                  <c:v>0.86819691496004703</c:v>
                </c:pt>
                <c:pt idx="3">
                  <c:v>1.6098746996887883</c:v>
                </c:pt>
                <c:pt idx="4">
                  <c:v>0.701167389353755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EBE-A7BC-EA662FC9F9A8}"/>
            </c:ext>
          </c:extLst>
        </c:ser>
        <c:ser>
          <c:idx val="3"/>
          <c:order val="4"/>
          <c:tx>
            <c:strRef>
              <c:f>'Chart 7.'!$A$8</c:f>
              <c:strCache>
                <c:ptCount val="1"/>
                <c:pt idx="0">
                  <c:v>SPF s.d. range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'Chart 7.'!$B$8:$F$8</c:f>
              <c:numCache>
                <c:formatCode>0.00</c:formatCode>
                <c:ptCount val="5"/>
                <c:pt idx="1">
                  <c:v>1.2043149807621754</c:v>
                </c:pt>
                <c:pt idx="2">
                  <c:v>1.1537270947464844</c:v>
                </c:pt>
                <c:pt idx="3">
                  <c:v>1.8084252921206401</c:v>
                </c:pt>
                <c:pt idx="4">
                  <c:v>0.94645319870948064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EBE-A7BC-EA662FC9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137864"/>
        <c:axId val="1015130976"/>
      </c:areaChart>
      <c:lineChart>
        <c:grouping val="standard"/>
        <c:varyColors val="0"/>
        <c:ser>
          <c:idx val="4"/>
          <c:order val="0"/>
          <c:tx>
            <c:strRef>
              <c:f>'Chart 7.'!$A$3</c:f>
              <c:strCache>
                <c:ptCount val="1"/>
                <c:pt idx="0">
                  <c:v>Q2 2021 SPF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7.'!$B$2:$F$2</c:f>
              <c:strCache>
                <c:ptCount val="5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</c:strCache>
            </c:strRef>
          </c:cat>
          <c:val>
            <c:numRef>
              <c:f>'Chart 7.'!$B$3:$F$3</c:f>
              <c:numCache>
                <c:formatCode>0.00</c:formatCode>
                <c:ptCount val="5"/>
                <c:pt idx="0">
                  <c:v>-0.65372932714687915</c:v>
                </c:pt>
                <c:pt idx="1">
                  <c:v>-0.60255821530023301</c:v>
                </c:pt>
                <c:pt idx="2">
                  <c:v>1.4450604623332892</c:v>
                </c:pt>
                <c:pt idx="3">
                  <c:v>2.5140873457491084</c:v>
                </c:pt>
                <c:pt idx="4">
                  <c:v>1.1743939887084953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E-4674-9ACF-F6BC298CDEC2}"/>
            </c:ext>
          </c:extLst>
        </c:ser>
        <c:ser>
          <c:idx val="0"/>
          <c:order val="1"/>
          <c:tx>
            <c:strRef>
              <c:f>'Chart 7.'!$A$4</c:f>
              <c:strCache>
                <c:ptCount val="1"/>
                <c:pt idx="0">
                  <c:v>Q1 2021 SPF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7.'!$B$2:$F$2</c:f>
              <c:strCache>
                <c:ptCount val="5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</c:strCache>
            </c:strRef>
          </c:cat>
          <c:val>
            <c:numRef>
              <c:f>'Chart 7.'!$B$4:$F$4</c:f>
              <c:numCache>
                <c:formatCode>0.00</c:formatCode>
                <c:ptCount val="5"/>
                <c:pt idx="0">
                  <c:v>-2.4970142857142861</c:v>
                </c:pt>
                <c:pt idx="1">
                  <c:v>5.7619047619047625E-2</c:v>
                </c:pt>
                <c:pt idx="2">
                  <c:v>2.2785714285714289</c:v>
                </c:pt>
                <c:pt idx="3">
                  <c:v>2.2828571428571438</c:v>
                </c:pt>
                <c:pt idx="4">
                  <c:v>1.3645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B-4EBE-A7BC-EA662FC9F9A8}"/>
            </c:ext>
          </c:extLst>
        </c:ser>
        <c:ser>
          <c:idx val="1"/>
          <c:order val="2"/>
          <c:tx>
            <c:strRef>
              <c:f>'Chart 7.'!$A$6</c:f>
              <c:strCache>
                <c:ptCount val="1"/>
                <c:pt idx="0">
                  <c:v>March 2021 ECB staff macroeconomic projections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'Chart 7.'!$B$2:$F$2</c:f>
              <c:strCache>
                <c:ptCount val="5"/>
                <c:pt idx="0">
                  <c:v>Q4 2020</c:v>
                </c:pt>
                <c:pt idx="1">
                  <c:v>Q1 2021</c:v>
                </c:pt>
                <c:pt idx="2">
                  <c:v>Q2 2021</c:v>
                </c:pt>
                <c:pt idx="3">
                  <c:v>Q3 2021</c:v>
                </c:pt>
                <c:pt idx="4">
                  <c:v>Q4 2021</c:v>
                </c:pt>
              </c:strCache>
            </c:strRef>
          </c:cat>
          <c:val>
            <c:numRef>
              <c:f>'Chart 7.'!$B$6:$F$6</c:f>
              <c:numCache>
                <c:formatCode>0.00</c:formatCode>
                <c:ptCount val="5"/>
                <c:pt idx="0">
                  <c:v>-0.57638442487545305</c:v>
                </c:pt>
                <c:pt idx="1">
                  <c:v>-0.36254225648237898</c:v>
                </c:pt>
                <c:pt idx="2">
                  <c:v>1.25337880861833</c:v>
                </c:pt>
                <c:pt idx="3">
                  <c:v>1.6347441928551001</c:v>
                </c:pt>
                <c:pt idx="4">
                  <c:v>1.29521716506193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4B-4EBE-A7BC-EA662FC9F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137864"/>
        <c:axId val="1015130976"/>
      </c:lineChart>
      <c:catAx>
        <c:axId val="101513786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0976"/>
        <c:crosses val="autoZero"/>
        <c:auto val="1"/>
        <c:lblAlgn val="ctr"/>
        <c:lblOffset val="100"/>
        <c:noMultiLvlLbl val="0"/>
      </c:catAx>
      <c:valAx>
        <c:axId val="1015130976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13786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129396</xdr:colOff>
      <xdr:row>2</xdr:row>
      <xdr:rowOff>102078</xdr:rowOff>
    </xdr:from>
    <xdr:to>
      <xdr:col>8</xdr:col>
      <xdr:colOff>399834</xdr:colOff>
      <xdr:row>14</xdr:row>
      <xdr:rowOff>129598</xdr:rowOff>
    </xdr:to>
    <xdr:graphicFrame macro="">
      <xdr:nvGraphicFramePr>
        <xdr:cNvPr id="6" name="Chart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0.12998</cdr:x>
      <cdr:y>0.13704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B624AAD5-64D0-4C4B-9D96-8F16A90813BD}"/>
            </a:ext>
          </a:extLst>
        </cdr:cNvPr>
        <cdr:cNvGrpSpPr/>
      </cdr:nvGrpSpPr>
      <cdr:grpSpPr>
        <a:xfrm xmlns:a="http://schemas.openxmlformats.org/drawingml/2006/main">
          <a:off x="169292" y="0"/>
          <a:ext cx="422017" cy="303738"/>
          <a:chOff x="0" y="0"/>
          <a:chExt cx="422017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A9A05754-3482-410B-8C9F-0031399D9D9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927587CC-CC20-4C36-A1A1-913F99C644A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C51E6C8-A9FD-447F-968B-8D1FCD63E747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F523D0FE-2D77-4949-8386-AE31452AC7F7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388EFCE-07D8-4BA8-81B1-646D5A8A990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D7D72FB-A077-43BA-8984-5D5BA7E09F0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98BDAF85-B51D-4F20-87BB-92E970A17447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6633B3BC-76C1-4917-826F-F5382BC7D779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C9C3458F-E46D-44AC-AAF8-BCFCED9A71EE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2</xdr:row>
      <xdr:rowOff>38100</xdr:rowOff>
    </xdr:from>
    <xdr:ext cx="4549140" cy="2171700"/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21563864-E975-4F2A-8EEB-1E0CC6DA8633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7987F0E3-A823-401C-B65C-65ECF0C254E1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DEA10BB-D0B3-44A6-9D5A-3C8C8DAD63A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1B2885C-4B4D-4C3E-B893-4FF54C15864B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73003CEE-37AF-4732-BC3D-6D3F58071C9D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BA3CCF6-F351-4E57-B400-F0C1CCA04C4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32547FF-24C3-4EB3-9334-96E92A4B9364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F153145F-FE4F-45E2-A86A-75AA95833BC6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F47745C4-A491-440E-B53E-74E47C18477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581AD8D-CB19-4431-A7B4-9F282A5E6871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3171</xdr:rowOff>
    </xdr:from>
    <xdr:to>
      <xdr:col>8</xdr:col>
      <xdr:colOff>337112</xdr:colOff>
      <xdr:row>14</xdr:row>
      <xdr:rowOff>22064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0.0279</cdr:x>
      <cdr:y>0</cdr:y>
    </cdr:from>
    <cdr:to>
      <cdr:x>0.12067</cdr:x>
      <cdr:y>0.09574</cdr:y>
    </cdr:to>
    <cdr:grpSp>
      <cdr:nvGrpSpPr>
        <cdr:cNvPr id="30" name="Legend">
          <a:extLst xmlns:a="http://schemas.openxmlformats.org/drawingml/2006/main">
            <a:ext uri="{FF2B5EF4-FFF2-40B4-BE49-F238E27FC236}">
              <a16:creationId xmlns:a16="http://schemas.microsoft.com/office/drawing/2014/main" id="{3B140459-4AB5-4F72-84E2-9E26AF627B9B}"/>
            </a:ext>
          </a:extLst>
        </cdr:cNvPr>
        <cdr:cNvGrpSpPr/>
      </cdr:nvGrpSpPr>
      <cdr:grpSpPr>
        <a:xfrm xmlns:a="http://schemas.openxmlformats.org/drawingml/2006/main">
          <a:off x="127617" y="0"/>
          <a:ext cx="424276" cy="202930"/>
          <a:chOff x="0" y="0"/>
          <a:chExt cx="422017" cy="202493"/>
        </a:xfrm>
      </cdr:grpSpPr>
      <cdr:grpSp>
        <cdr:nvGrpSpPr>
          <cdr:cNvPr id="31" name="Ltxb1">
            <a:extLst xmlns:a="http://schemas.openxmlformats.org/drawingml/2006/main">
              <a:ext uri="{FF2B5EF4-FFF2-40B4-BE49-F238E27FC236}">
                <a16:creationId xmlns:a16="http://schemas.microsoft.com/office/drawing/2014/main" id="{F1E55EBB-FC55-4975-8522-A02DC214F6E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7"/>
            <a:chOff x="0" y="0"/>
            <a:chExt cx="422017" cy="101246"/>
          </a:xfrm>
        </cdr:grpSpPr>
        <cdr:sp macro="" textlink="">
          <cdr:nvSpPr>
            <cdr:cNvPr id="3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2C5E4FD2-6D2B-46BF-8ED6-40CE4C46A7D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14AF0FA2-E5F2-4875-A843-82375065A85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2">
            <a:extLst xmlns:a="http://schemas.openxmlformats.org/drawingml/2006/main">
              <a:ext uri="{FF2B5EF4-FFF2-40B4-BE49-F238E27FC236}">
                <a16:creationId xmlns:a16="http://schemas.microsoft.com/office/drawing/2014/main" id="{C07E1F95-F4E0-46F3-8E0D-F952749A826C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7"/>
            <a:chOff x="0" y="101246"/>
            <a:chExt cx="422017" cy="101246"/>
          </a:xfrm>
        </cdr:grpSpPr>
        <cdr:sp macro="" textlink="">
          <cdr:nvSpPr>
            <cdr:cNvPr id="3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F940C3AD-F970-4E80-B749-7D2244095C9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3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90E64361-1690-4121-9679-AAB3DD4E739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3</xdr:row>
      <xdr:rowOff>122767</xdr:rowOff>
    </xdr:from>
    <xdr:to>
      <xdr:col>16</xdr:col>
      <xdr:colOff>84850</xdr:colOff>
      <xdr:row>15</xdr:row>
      <xdr:rowOff>165268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0.03349</cdr:x>
      <cdr:y>0</cdr:y>
    </cdr:from>
    <cdr:to>
      <cdr:x>0.53504</cdr:x>
      <cdr:y>0.13704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2449D907-09D9-4586-8695-7F36306BEE27}"/>
            </a:ext>
          </a:extLst>
        </cdr:cNvPr>
        <cdr:cNvGrpSpPr/>
      </cdr:nvGrpSpPr>
      <cdr:grpSpPr>
        <a:xfrm xmlns:a="http://schemas.openxmlformats.org/drawingml/2006/main">
          <a:off x="153255" y="0"/>
          <a:ext cx="2295390" cy="306242"/>
          <a:chOff x="0" y="0"/>
          <a:chExt cx="2281648" cy="303738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9DF6A113-6CC1-454F-8EF4-911E5BA8085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0" cy="101245"/>
            <a:chOff x="0" y="0"/>
            <a:chExt cx="592961" cy="101246"/>
          </a:xfrm>
        </cdr:grpSpPr>
        <cdr:sp macro="" textlink="">
          <cdr:nvSpPr>
            <cdr:cNvPr id="6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D555C74-A23D-46D3-BCCC-3F323D3369D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 SPF</a:t>
              </a:r>
            </a:p>
          </cdr:txBody>
        </cdr:sp>
        <cdr:sp macro="" textlink="">
          <cdr:nvSpPr>
            <cdr:cNvPr id="6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DBBE2415-0E1E-433B-AE98-B7A51FFF0886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613F8C8E-106E-45BC-B9F5-7BA9EC8D7A14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6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EC810D9-268C-48B9-8604-07BF32E7CC7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 SPF</a:t>
              </a:r>
            </a:p>
          </cdr:txBody>
        </cdr:sp>
        <cdr:sp macro="" textlink="">
          <cdr:nvSpPr>
            <cdr:cNvPr id="6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5C029FB-CC39-4AB2-8F03-A1B077C62ECE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18ACF978-AA35-4765-BBD1-4FE9882EA64A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1837149" cy="101246"/>
            <a:chOff x="0" y="202492"/>
            <a:chExt cx="1837148" cy="101246"/>
          </a:xfrm>
        </cdr:grpSpPr>
        <cdr:sp macro="" textlink="">
          <cdr:nvSpPr>
            <cdr:cNvPr id="64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CDA6DF1-0983-4F3F-A931-70D76C7801C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171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2021 ECB staff macroeconomic projections</a:t>
              </a:r>
            </a:p>
          </cdr:txBody>
        </cdr:sp>
        <cdr:sp macro="" textlink="">
          <cdr:nvSpPr>
            <cdr:cNvPr id="65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AB368EEE-DFBE-48AD-89B8-9E110BB1F821}"/>
                </a:ext>
              </a:extLst>
            </cdr:cNvPr>
            <cdr:cNvSpPr/>
          </cdr:nvSpPr>
          <cdr:spPr>
            <a:xfrm xmlns:a="http://schemas.openxmlformats.org/drawingml/2006/main">
              <a:off x="0" y="240415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D53E85CE-0BC4-4B9D-8932-36886C4F8964}"/>
              </a:ext>
            </a:extLst>
          </cdr:cNvPr>
          <cdr:cNvGrpSpPr/>
        </cdr:nvGrpSpPr>
        <cdr:grpSpPr>
          <a:xfrm xmlns:a="http://schemas.openxmlformats.org/drawingml/2006/main">
            <a:off x="2218148" y="18873"/>
            <a:ext cx="63500" cy="63500"/>
            <a:chOff x="2218148" y="18873"/>
            <a:chExt cx="63500" cy="63500"/>
          </a:xfrm>
        </cdr:grpSpPr>
        <cdr:sp macro="" textlink="">
          <cdr:nvSpPr>
            <cdr:cNvPr id="63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78AA0AE2-9352-4872-A64B-C06296089564}"/>
                </a:ext>
              </a:extLst>
            </cdr:cNvPr>
            <cdr:cNvSpPr/>
          </cdr:nvSpPr>
          <cdr:spPr>
            <a:xfrm xmlns:a="http://schemas.openxmlformats.org/drawingml/2006/main">
              <a:off x="2218148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EFFFF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9" name="Ltxb5">
            <a:extLst xmlns:a="http://schemas.openxmlformats.org/drawingml/2006/main">
              <a:ext uri="{FF2B5EF4-FFF2-40B4-BE49-F238E27FC236}">
                <a16:creationId xmlns:a16="http://schemas.microsoft.com/office/drawing/2014/main" id="{8E269BFD-C651-400A-97DB-8CB026530987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181154</xdr:rowOff>
    </xdr:from>
    <xdr:to>
      <xdr:col>18</xdr:col>
      <xdr:colOff>63404</xdr:colOff>
      <xdr:row>16</xdr:row>
      <xdr:rowOff>122410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77338D-B42C-4750-936F-78FD8977B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0.04652</cdr:x>
      <cdr:y>0</cdr:y>
    </cdr:from>
    <cdr:to>
      <cdr:x>0.66447</cdr:x>
      <cdr:y>0.09574</cdr:y>
    </cdr:to>
    <cdr:grpSp>
      <cdr:nvGrpSpPr>
        <cdr:cNvPr id="41" name="Legend">
          <a:extLst xmlns:a="http://schemas.openxmlformats.org/drawingml/2006/main">
            <a:ext uri="{FF2B5EF4-FFF2-40B4-BE49-F238E27FC236}">
              <a16:creationId xmlns:a16="http://schemas.microsoft.com/office/drawing/2014/main" id="{DDB68C37-10D9-44CB-B212-7B5BFD641EAA}"/>
            </a:ext>
          </a:extLst>
        </cdr:cNvPr>
        <cdr:cNvGrpSpPr/>
      </cdr:nvGrpSpPr>
      <cdr:grpSpPr>
        <a:xfrm xmlns:a="http://schemas.openxmlformats.org/drawingml/2006/main">
          <a:off x="212345" y="0"/>
          <a:ext cx="2820379" cy="201199"/>
          <a:chOff x="0" y="0"/>
          <a:chExt cx="2811109" cy="202492"/>
        </a:xfrm>
      </cdr:grpSpPr>
      <cdr:grpSp>
        <cdr:nvGrpSpPr>
          <cdr:cNvPr id="42" name="Ltxb1">
            <a:extLst xmlns:a="http://schemas.openxmlformats.org/drawingml/2006/main">
              <a:ext uri="{FF2B5EF4-FFF2-40B4-BE49-F238E27FC236}">
                <a16:creationId xmlns:a16="http://schemas.microsoft.com/office/drawing/2014/main" id="{0453C76F-958D-4B4D-8187-363550702159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592961" cy="101247"/>
            <a:chOff x="0" y="0"/>
            <a:chExt cx="592961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EE731BF-CB27-4FBD-BA06-D4C3E98F364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2020 SPF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2EB7B2E-131E-4C88-9937-AC2F0CF46C58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3" name="Ltxb2">
            <a:extLst xmlns:a="http://schemas.openxmlformats.org/drawingml/2006/main">
              <a:ext uri="{FF2B5EF4-FFF2-40B4-BE49-F238E27FC236}">
                <a16:creationId xmlns:a16="http://schemas.microsoft.com/office/drawing/2014/main" id="{85912FE3-88F2-4895-9C4D-8D7F5B0CEE81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592961" cy="101246"/>
            <a:chOff x="0" y="101246"/>
            <a:chExt cx="592961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E9D2D0B5-E182-4397-914A-D9F9C8C821D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 SPF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E140099-68D5-4084-82F3-9887C90AB36A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3">
            <a:extLst xmlns:a="http://schemas.openxmlformats.org/drawingml/2006/main">
              <a:ext uri="{FF2B5EF4-FFF2-40B4-BE49-F238E27FC236}">
                <a16:creationId xmlns:a16="http://schemas.microsoft.com/office/drawing/2014/main" id="{95AFAE4B-A380-442D-B6AA-B4F6568414DF}"/>
              </a:ext>
            </a:extLst>
          </cdr:cNvPr>
          <cdr:cNvGrpSpPr/>
        </cdr:nvGrpSpPr>
        <cdr:grpSpPr>
          <a:xfrm xmlns:a="http://schemas.openxmlformats.org/drawingml/2006/main">
            <a:off x="973961" y="0"/>
            <a:ext cx="1837148" cy="101246"/>
            <a:chOff x="973961" y="0"/>
            <a:chExt cx="1837148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D000898D-F46E-482A-A288-EDEBD1988B55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0"/>
              <a:ext cx="171014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March 2021 ECB staff macroeconomic projections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32F79B5F-D865-4BD5-A8F4-975B01C4B674}"/>
                </a:ext>
              </a:extLst>
            </cdr:cNvPr>
            <cdr:cNvSpPr/>
          </cdr:nvSpPr>
          <cdr:spPr>
            <a:xfrm xmlns:a="http://schemas.openxmlformats.org/drawingml/2006/main">
              <a:off x="973961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4">
            <a:extLst xmlns:a="http://schemas.openxmlformats.org/drawingml/2006/main">
              <a:ext uri="{FF2B5EF4-FFF2-40B4-BE49-F238E27FC236}">
                <a16:creationId xmlns:a16="http://schemas.microsoft.com/office/drawing/2014/main" id="{EFE62617-DC71-4604-A25F-5358EC40814A}"/>
              </a:ext>
            </a:extLst>
          </cdr:cNvPr>
          <cdr:cNvGrpSpPr/>
        </cdr:nvGrpSpPr>
        <cdr:grpSpPr>
          <a:xfrm xmlns:a="http://schemas.openxmlformats.org/drawingml/2006/main">
            <a:off x="973961" y="101246"/>
            <a:ext cx="592961" cy="101246"/>
            <a:chOff x="973961" y="101246"/>
            <a:chExt cx="592961" cy="101246"/>
          </a:xfrm>
        </cdr:grpSpPr>
        <cdr:sp macro="" textlink="">
          <cdr:nvSpPr>
            <cdr:cNvPr id="46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A0956E00-E257-41C4-A29E-1BCBE55C00FF}"/>
                </a:ext>
              </a:extLst>
            </cdr:cNvPr>
            <cdr:cNvSpPr txBox="1"/>
          </cdr:nvSpPr>
          <cdr:spPr>
            <a:xfrm xmlns:a="http://schemas.openxmlformats.org/drawingml/2006/main">
              <a:off x="1100961" y="101246"/>
              <a:ext cx="465961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 SPF</a:t>
              </a:r>
            </a:p>
          </cdr:txBody>
        </cdr:sp>
        <cdr:sp macro="" textlink="">
          <cdr:nvSpPr>
            <cdr:cNvPr id="47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04500A9A-252C-40D6-8AB0-AA559F9598C1}"/>
                </a:ext>
              </a:extLst>
            </cdr:cNvPr>
            <cdr:cNvSpPr/>
          </cdr:nvSpPr>
          <cdr:spPr>
            <a:xfrm xmlns:a="http://schemas.openxmlformats.org/drawingml/2006/main">
              <a:off x="973961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65B8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2</xdr:row>
      <xdr:rowOff>0</xdr:rowOff>
    </xdr:from>
    <xdr:ext cx="4549140" cy="2171700"/>
    <xdr:graphicFrame macro="">
      <xdr:nvGraphicFramePr>
        <xdr:cNvPr id="6" name="Chart 19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25400</xdr:colOff>
      <xdr:row>27</xdr:row>
      <xdr:rowOff>0</xdr:rowOff>
    </xdr:from>
    <xdr:ext cx="4549140" cy="2171700"/>
    <xdr:graphicFrame macro="">
      <xdr:nvGraphicFramePr>
        <xdr:cNvPr id="7" name="Chart 20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25400</xdr:colOff>
      <xdr:row>46</xdr:row>
      <xdr:rowOff>152400</xdr:rowOff>
    </xdr:from>
    <xdr:ext cx="4549140" cy="2171700"/>
    <xdr:graphicFrame macro="">
      <xdr:nvGraphicFramePr>
        <xdr:cNvPr id="10" name="Chart 20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0.04186</cdr:x>
      <cdr:y>0</cdr:y>
    </cdr:from>
    <cdr:to>
      <cdr:x>0.41264</cdr:x>
      <cdr:y>0.09574</cdr:y>
    </cdr:to>
    <cdr:grpSp>
      <cdr:nvGrpSpPr>
        <cdr:cNvPr id="54" name="Legend">
          <a:extLst xmlns:a="http://schemas.openxmlformats.org/drawingml/2006/main">
            <a:ext uri="{FF2B5EF4-FFF2-40B4-BE49-F238E27FC236}">
              <a16:creationId xmlns:a16="http://schemas.microsoft.com/office/drawing/2014/main" id="{C55DDB84-5FD6-4465-86FD-763452DF4FA7}"/>
            </a:ext>
          </a:extLst>
        </cdr:cNvPr>
        <cdr:cNvGrpSpPr/>
      </cdr:nvGrpSpPr>
      <cdr:grpSpPr>
        <a:xfrm xmlns:a="http://schemas.openxmlformats.org/drawingml/2006/main">
          <a:off x="190438" y="0"/>
          <a:ext cx="1686700" cy="202493"/>
          <a:chOff x="0" y="0"/>
          <a:chExt cx="1686700" cy="202493"/>
        </a:xfrm>
      </cdr:grpSpPr>
      <cdr:grpSp>
        <cdr:nvGrpSpPr>
          <cdr:cNvPr id="55" name="Ltxb1">
            <a:extLst xmlns:a="http://schemas.openxmlformats.org/drawingml/2006/main">
              <a:ext uri="{FF2B5EF4-FFF2-40B4-BE49-F238E27FC236}">
                <a16:creationId xmlns:a16="http://schemas.microsoft.com/office/drawing/2014/main" id="{15F6F420-A1AF-4A11-888B-AEFB81D13AE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627203" cy="101248"/>
            <a:chOff x="0" y="0"/>
            <a:chExt cx="627202" cy="101246"/>
          </a:xfrm>
        </cdr:grpSpPr>
        <cdr:sp macro="" textlink="">
          <cdr:nvSpPr>
            <cdr:cNvPr id="65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5E34646B-79F2-4ACE-89C6-ECF6C2332D2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Q1 2021</a:t>
              </a:r>
            </a:p>
          </cdr:txBody>
        </cdr:sp>
        <cdr:sp macro="" textlink="">
          <cdr:nvSpPr>
            <cdr:cNvPr id="66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B381542-F3C2-418C-A215-4502518ADF5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6" name="Ltxb2">
            <a:extLst xmlns:a="http://schemas.openxmlformats.org/drawingml/2006/main">
              <a:ext uri="{FF2B5EF4-FFF2-40B4-BE49-F238E27FC236}">
                <a16:creationId xmlns:a16="http://schemas.microsoft.com/office/drawing/2014/main" id="{560FEA48-BB8A-4E77-8F80-4E5A0505F3ED}"/>
              </a:ext>
            </a:extLst>
          </cdr:cNvPr>
          <cdr:cNvGrpSpPr/>
        </cdr:nvGrpSpPr>
        <cdr:grpSpPr>
          <a:xfrm xmlns:a="http://schemas.openxmlformats.org/drawingml/2006/main">
            <a:off x="0" y="101247"/>
            <a:ext cx="627202" cy="101246"/>
            <a:chOff x="0" y="101246"/>
            <a:chExt cx="627202" cy="101246"/>
          </a:xfrm>
        </cdr:grpSpPr>
        <cdr:sp macro="" textlink="">
          <cdr:nvSpPr>
            <cdr:cNvPr id="63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AAD25BA-0CD0-4410-997B-478237EA2C9C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500202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 Q2 2021</a:t>
              </a:r>
            </a:p>
          </cdr:txBody>
        </cdr:sp>
        <cdr:sp macro="" textlink="">
          <cdr:nvSpPr>
            <cdr:cNvPr id="64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0FE10542-AE0F-4BF6-9511-655ACD9AE468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7" name="Ltxb3">
            <a:extLst xmlns:a="http://schemas.openxmlformats.org/drawingml/2006/main">
              <a:ext uri="{FF2B5EF4-FFF2-40B4-BE49-F238E27FC236}">
                <a16:creationId xmlns:a16="http://schemas.microsoft.com/office/drawing/2014/main" id="{E6860E35-6A6D-4DA6-8C87-E2151608D895}"/>
              </a:ext>
            </a:extLst>
          </cdr:cNvPr>
          <cdr:cNvGrpSpPr/>
        </cdr:nvGrpSpPr>
        <cdr:grpSpPr>
          <a:xfrm xmlns:a="http://schemas.openxmlformats.org/drawingml/2006/main">
            <a:off x="1008202" y="0"/>
            <a:ext cx="678498" cy="101246"/>
            <a:chOff x="1008202" y="0"/>
            <a:chExt cx="678498" cy="101246"/>
          </a:xfrm>
        </cdr:grpSpPr>
        <cdr:sp macro="" textlink="">
          <cdr:nvSpPr>
            <cdr:cNvPr id="61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0931231-97DC-4E78-8E03-4A18F6BEFA1F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0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Q1 2021</a:t>
              </a:r>
            </a:p>
          </cdr:txBody>
        </cdr:sp>
        <cdr:sp macro="" textlink="">
          <cdr:nvSpPr>
            <cdr:cNvPr id="62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1EBF7E2-15F2-4CCD-A93F-2107D57312D1}"/>
                </a:ext>
              </a:extLst>
            </cdr:cNvPr>
            <cdr:cNvSpPr/>
          </cdr:nvSpPr>
          <cdr:spPr>
            <a:xfrm xmlns:a="http://schemas.openxmlformats.org/drawingml/2006/main">
              <a:off x="1008202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8" name="Ltxb4">
            <a:extLst xmlns:a="http://schemas.openxmlformats.org/drawingml/2006/main">
              <a:ext uri="{FF2B5EF4-FFF2-40B4-BE49-F238E27FC236}">
                <a16:creationId xmlns:a16="http://schemas.microsoft.com/office/drawing/2014/main" id="{A0BC3DF9-665E-4A64-A59B-C524AE844116}"/>
              </a:ext>
            </a:extLst>
          </cdr:cNvPr>
          <cdr:cNvGrpSpPr/>
        </cdr:nvGrpSpPr>
        <cdr:grpSpPr>
          <a:xfrm xmlns:a="http://schemas.openxmlformats.org/drawingml/2006/main">
            <a:off x="1008202" y="101246"/>
            <a:ext cx="678498" cy="101246"/>
            <a:chOff x="1008202" y="101246"/>
            <a:chExt cx="678498" cy="101246"/>
          </a:xfrm>
        </cdr:grpSpPr>
        <cdr:sp macro="" textlink="">
          <cdr:nvSpPr>
            <cdr:cNvPr id="59" name="Ltxb4a">
              <a:extLst xmlns:a="http://schemas.openxmlformats.org/drawingml/2006/main">
                <a:ext uri="{FF2B5EF4-FFF2-40B4-BE49-F238E27FC236}">
                  <a16:creationId xmlns:a16="http://schemas.microsoft.com/office/drawing/2014/main" id="{897BF5DC-195C-496A-A3EE-13832089ADDD}"/>
                </a:ext>
              </a:extLst>
            </cdr:cNvPr>
            <cdr:cNvSpPr txBox="1"/>
          </cdr:nvSpPr>
          <cdr:spPr>
            <a:xfrm xmlns:a="http://schemas.openxmlformats.org/drawingml/2006/main">
              <a:off x="1135202" y="101246"/>
              <a:ext cx="55149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HICPX Q2 2021</a:t>
              </a:r>
            </a:p>
          </cdr:txBody>
        </cdr:sp>
        <cdr:sp macro="" textlink="">
          <cdr:nvSpPr>
            <cdr:cNvPr id="60" name="Ltxb4b">
              <a:extLst xmlns:a="http://schemas.openxmlformats.org/drawingml/2006/main">
                <a:ext uri="{FF2B5EF4-FFF2-40B4-BE49-F238E27FC236}">
                  <a16:creationId xmlns:a16="http://schemas.microsoft.com/office/drawing/2014/main" id="{19DE2F5B-A1DD-44F6-B2C6-1208B1617636}"/>
                </a:ext>
              </a:extLst>
            </cdr:cNvPr>
            <cdr:cNvSpPr/>
          </cdr:nvSpPr>
          <cdr:spPr>
            <a:xfrm xmlns:a="http://schemas.openxmlformats.org/drawingml/2006/main">
              <a:off x="1008202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0.0369</cdr:x>
      <cdr:y>0.13681</cdr:y>
    </cdr:from>
    <cdr:to>
      <cdr:x>0.08014</cdr:x>
      <cdr:y>0.18933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7863" y="297104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F743FBBE-D6FE-42A2-8C7D-E64A1F89103B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8C524B4B-6558-4A0F-9DE6-BA52319F80B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3B36540-A4D5-46D3-8BA3-EB0090F25607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17FC008-AB8A-42B0-AB8D-8F4354D57E5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EA60B84C-7EC9-4E98-BA70-A18861448844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4773B1D-9F34-4137-AC82-2BDC3A66640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3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444DE83C-0B99-4ADA-8AE2-A35589041D5E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>
            <a:extLst xmlns:a="http://schemas.openxmlformats.org/drawingml/2006/main">
              <a:ext uri="{FF2B5EF4-FFF2-40B4-BE49-F238E27FC236}">
                <a16:creationId xmlns:a16="http://schemas.microsoft.com/office/drawing/2014/main" id="{B91A36DE-BF01-4BEA-861A-8EC275BEED39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BA436C4C-610C-43AD-B595-1F55AC52812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B3AFE586-CC0C-4953-ACE9-6BEA7A53D0B8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0.03102</cdr:x>
      <cdr:y>0.12563</cdr:y>
    </cdr:from>
    <cdr:to>
      <cdr:x>0.07426</cdr:x>
      <cdr:y>0.17815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41114" y="272824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0.03522</cdr:x>
      <cdr:y>0.13004</cdr:y>
    </cdr:from>
    <cdr:to>
      <cdr:x>0.07846</cdr:x>
      <cdr:y>0.18257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60221" y="282412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0</xdr:rowOff>
    </xdr:from>
    <xdr:ext cx="4549140" cy="2171700"/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0.12998</cdr:x>
      <cdr:y>0.14053</cdr:y>
    </cdr:to>
    <cdr:grpSp>
      <cdr:nvGrpSpPr>
        <cdr:cNvPr id="22" name="Legend">
          <a:extLst xmlns:a="http://schemas.openxmlformats.org/drawingml/2006/main">
            <a:ext uri="{FF2B5EF4-FFF2-40B4-BE49-F238E27FC236}">
              <a16:creationId xmlns:a16="http://schemas.microsoft.com/office/drawing/2014/main" id="{C5929F09-AF5D-4A7E-B628-6CB1D0CF17E0}"/>
            </a:ext>
          </a:extLst>
        </cdr:cNvPr>
        <cdr:cNvGrpSpPr/>
      </cdr:nvGrpSpPr>
      <cdr:grpSpPr>
        <a:xfrm xmlns:a="http://schemas.openxmlformats.org/drawingml/2006/main">
          <a:off x="169273" y="0"/>
          <a:ext cx="422024" cy="305189"/>
          <a:chOff x="0" y="0"/>
          <a:chExt cx="422017" cy="305187"/>
        </a:xfrm>
      </cdr:grpSpPr>
      <cdr:grpSp>
        <cdr:nvGrpSpPr>
          <cdr:cNvPr id="23" name="Ltxb1">
            <a:extLst xmlns:a="http://schemas.openxmlformats.org/drawingml/2006/main">
              <a:ext uri="{FF2B5EF4-FFF2-40B4-BE49-F238E27FC236}">
                <a16:creationId xmlns:a16="http://schemas.microsoft.com/office/drawing/2014/main" id="{D81ADD50-1FB7-4D48-9F0D-495827BEC08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7FE2E03-5E6A-4A25-A466-EC4B310667D1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3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9FECD20A-15D6-4521-9DE3-95B1DA51F731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>
            <a:extLst xmlns:a="http://schemas.openxmlformats.org/drawingml/2006/main">
              <a:ext uri="{FF2B5EF4-FFF2-40B4-BE49-F238E27FC236}">
                <a16:creationId xmlns:a16="http://schemas.microsoft.com/office/drawing/2014/main" id="{DE04B607-951A-4041-8E21-80FC0CD07B4B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AC39B41-6806-4623-A4A5-CC58E45DCE4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3B3E2EEC-FDC2-4FFD-AA5C-FA4ACFEFBFEC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>
            <a:extLst xmlns:a="http://schemas.openxmlformats.org/drawingml/2006/main">
              <a:ext uri="{FF2B5EF4-FFF2-40B4-BE49-F238E27FC236}">
                <a16:creationId xmlns:a16="http://schemas.microsoft.com/office/drawing/2014/main" id="{57D22866-ADA1-4303-9DE9-3AAAC1211AC6}"/>
              </a:ext>
            </a:extLst>
          </cdr:cNvPr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E4B6DEAA-6249-4B38-BC8C-2813479FAC1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EE52C39C-1549-4603-ABDB-A20779B8A2F4}"/>
                </a:ext>
              </a:extLst>
            </cdr:cNvPr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263321</xdr:colOff>
      <xdr:row>2</xdr:row>
      <xdr:rowOff>85723</xdr:rowOff>
    </xdr:from>
    <xdr:to>
      <xdr:col>9</xdr:col>
      <xdr:colOff>0</xdr:colOff>
      <xdr:row>14</xdr:row>
      <xdr:rowOff>104616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0.04186</cdr:x>
      <cdr:y>0</cdr:y>
    </cdr:from>
    <cdr:to>
      <cdr:x>0.13463</cdr:x>
      <cdr:y>0.09574</cdr:y>
    </cdr:to>
    <cdr:grpSp>
      <cdr:nvGrpSpPr>
        <cdr:cNvPr id="23" name="Legend">
          <a:extLst xmlns:a="http://schemas.openxmlformats.org/drawingml/2006/main">
            <a:ext uri="{FF2B5EF4-FFF2-40B4-BE49-F238E27FC236}">
              <a16:creationId xmlns:a16="http://schemas.microsoft.com/office/drawing/2014/main" id="{9A2B0F64-050C-4F14-9D5C-A420166F40C3}"/>
            </a:ext>
          </a:extLst>
        </cdr:cNvPr>
        <cdr:cNvGrpSpPr/>
      </cdr:nvGrpSpPr>
      <cdr:grpSpPr>
        <a:xfrm xmlns:a="http://schemas.openxmlformats.org/drawingml/2006/main">
          <a:off x="189635" y="0"/>
          <a:ext cx="420238" cy="202168"/>
          <a:chOff x="0" y="0"/>
          <a:chExt cx="422017" cy="202492"/>
        </a:xfrm>
      </cdr:grpSpPr>
      <cdr:grpSp>
        <cdr:nvGrpSpPr>
          <cdr:cNvPr id="24" name="Ltxb1">
            <a:extLst xmlns:a="http://schemas.openxmlformats.org/drawingml/2006/main">
              <a:ext uri="{FF2B5EF4-FFF2-40B4-BE49-F238E27FC236}">
                <a16:creationId xmlns:a16="http://schemas.microsoft.com/office/drawing/2014/main" id="{C765843B-FFC1-43CF-B2C8-7C566005DF06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7"/>
            <a:chOff x="0" y="0"/>
            <a:chExt cx="422017" cy="101246"/>
          </a:xfrm>
        </cdr:grpSpPr>
        <cdr:sp macro="" textlink="">
          <cdr:nvSpPr>
            <cdr:cNvPr id="28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812CB12-3D56-4AE6-8A42-5F5FDA3CBF5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9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27251970-EB8D-44A8-9773-030BE9E1BD7D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>
            <a:extLst xmlns:a="http://schemas.openxmlformats.org/drawingml/2006/main">
              <a:ext uri="{FF2B5EF4-FFF2-40B4-BE49-F238E27FC236}">
                <a16:creationId xmlns:a16="http://schemas.microsoft.com/office/drawing/2014/main" id="{A050EC33-B33C-45E6-B80F-97CD9BC5B23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26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2978C50-D3BB-44B1-92C1-CF4926A0BB4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7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5ED207F6-6F95-4C4B-81B7-A000FF8794E6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352694</xdr:colOff>
      <xdr:row>3</xdr:row>
      <xdr:rowOff>106055</xdr:rowOff>
    </xdr:from>
    <xdr:to>
      <xdr:col>8</xdr:col>
      <xdr:colOff>761155</xdr:colOff>
      <xdr:row>17</xdr:row>
      <xdr:rowOff>27787</xdr:rowOff>
    </xdr:to>
    <xdr:graphicFrame macro="">
      <xdr:nvGraphicFramePr>
        <xdr:cNvPr id="6" name="Chart 2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352694</xdr:colOff>
      <xdr:row>20</xdr:row>
      <xdr:rowOff>21600</xdr:rowOff>
    </xdr:from>
    <xdr:to>
      <xdr:col>8</xdr:col>
      <xdr:colOff>761155</xdr:colOff>
      <xdr:row>33</xdr:row>
      <xdr:rowOff>124486</xdr:rowOff>
    </xdr:to>
    <xdr:graphicFrame macro="">
      <xdr:nvGraphicFramePr>
        <xdr:cNvPr id="11" name="Chart 23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352694</xdr:colOff>
      <xdr:row>39</xdr:row>
      <xdr:rowOff>123199</xdr:rowOff>
    </xdr:from>
    <xdr:to>
      <xdr:col>8</xdr:col>
      <xdr:colOff>761155</xdr:colOff>
      <xdr:row>53</xdr:row>
      <xdr:rowOff>44930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0.02845</cdr:x>
      <cdr:y>0.1395</cdr:y>
    </cdr:from>
    <cdr:to>
      <cdr:x>0.10762</cdr:x>
      <cdr:y>0.19203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29584" y="302948"/>
          <a:ext cx="360658" cy="11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0.13704</cdr:y>
    </cdr:to>
    <cdr:grpSp>
      <cdr:nvGrpSpPr>
        <cdr:cNvPr id="44" name="Legend">
          <a:extLst xmlns:a="http://schemas.openxmlformats.org/drawingml/2006/main">
            <a:ext uri="{FF2B5EF4-FFF2-40B4-BE49-F238E27FC236}">
              <a16:creationId xmlns:a16="http://schemas.microsoft.com/office/drawing/2014/main" id="{2A1C971A-903B-4968-9BA4-76AAE87B34A9}"/>
            </a:ext>
          </a:extLst>
        </cdr:cNvPr>
        <cdr:cNvGrpSpPr/>
      </cdr:nvGrpSpPr>
      <cdr:grpSpPr>
        <a:xfrm xmlns:a="http://schemas.openxmlformats.org/drawingml/2006/main">
          <a:off x="169292" y="0"/>
          <a:ext cx="422017" cy="308875"/>
          <a:chOff x="0" y="0"/>
          <a:chExt cx="422017" cy="303738"/>
        </a:xfrm>
      </cdr:grpSpPr>
      <cdr:grpSp>
        <cdr:nvGrpSpPr>
          <cdr:cNvPr id="45" name="Ltxb1">
            <a:extLst xmlns:a="http://schemas.openxmlformats.org/drawingml/2006/main">
              <a:ext uri="{FF2B5EF4-FFF2-40B4-BE49-F238E27FC236}">
                <a16:creationId xmlns:a16="http://schemas.microsoft.com/office/drawing/2014/main" id="{38EDA193-E0DA-437C-B332-DF971942AFA2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7"/>
            <a:chOff x="0" y="0"/>
            <a:chExt cx="422017" cy="101246"/>
          </a:xfrm>
        </cdr:grpSpPr>
        <cdr:sp macro="" textlink="">
          <cdr:nvSpPr>
            <cdr:cNvPr id="5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8DD567F-738F-446A-933F-64E57BC9770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5CA85812-9248-47FE-BF25-BE6C132FDAFB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>
            <a:extLst xmlns:a="http://schemas.openxmlformats.org/drawingml/2006/main">
              <a:ext uri="{FF2B5EF4-FFF2-40B4-BE49-F238E27FC236}">
                <a16:creationId xmlns:a16="http://schemas.microsoft.com/office/drawing/2014/main" id="{04C28428-5BA6-46A7-BD75-4301FD8C6A7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5"/>
            <a:chOff x="0" y="101246"/>
            <a:chExt cx="422017" cy="101246"/>
          </a:xfrm>
        </cdr:grpSpPr>
        <cdr:sp macro="" textlink="">
          <cdr:nvSpPr>
            <cdr:cNvPr id="5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227374A4-C24D-4E5A-A159-F42566427BE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5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85E4292A-DE3D-4EFB-B39F-D7061FEFD0E3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7" name="Ltxb3">
            <a:extLst xmlns:a="http://schemas.openxmlformats.org/drawingml/2006/main">
              <a:ext uri="{FF2B5EF4-FFF2-40B4-BE49-F238E27FC236}">
                <a16:creationId xmlns:a16="http://schemas.microsoft.com/office/drawing/2014/main" id="{C5325D08-B466-431D-83C3-6737B88B4D12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48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9AC81A2-1C1B-4CAB-98D5-FC4B2DF65C3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49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18ED7D66-58A2-4B2E-8062-38DE4D3107C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0.03956</cdr:x>
      <cdr:y>0.13626</cdr:y>
    </cdr:from>
    <cdr:to>
      <cdr:x>0.09654</cdr:x>
      <cdr:y>0.18879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2630" y="295920"/>
          <a:ext cx="234245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1</xdr:row>
      <xdr:rowOff>139700</xdr:rowOff>
    </xdr:from>
    <xdr:ext cx="4549140" cy="2216358"/>
    <xdr:graphicFrame macro="">
      <xdr:nvGraphicFramePr>
        <xdr:cNvPr id="5" name="Chart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25400</xdr:colOff>
      <xdr:row>15</xdr:row>
      <xdr:rowOff>139700</xdr:rowOff>
    </xdr:from>
    <xdr:ext cx="4549140" cy="2216358"/>
    <xdr:graphicFrame macro="">
      <xdr:nvGraphicFramePr>
        <xdr:cNvPr id="7" name="Chart 1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28575</xdr:colOff>
      <xdr:row>29</xdr:row>
      <xdr:rowOff>142875</xdr:rowOff>
    </xdr:from>
    <xdr:ext cx="4549140" cy="2216358"/>
    <xdr:graphicFrame macro="">
      <xdr:nvGraphicFramePr>
        <xdr:cNvPr id="15" name="Chart 17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0.03328</cdr:x>
      <cdr:y>0.13041</cdr:y>
    </cdr:from>
    <cdr:to>
      <cdr:x>0.10185</cdr:x>
      <cdr:y>0.18293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51515" y="283203"/>
          <a:ext cx="312152" cy="114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500332</xdr:colOff>
      <xdr:row>2</xdr:row>
      <xdr:rowOff>97226</xdr:rowOff>
    </xdr:from>
    <xdr:to>
      <xdr:col>8</xdr:col>
      <xdr:colOff>908793</xdr:colOff>
      <xdr:row>16</xdr:row>
      <xdr:rowOff>18958</xdr:rowOff>
    </xdr:to>
    <xdr:graphicFrame macro="">
      <xdr:nvGraphicFramePr>
        <xdr:cNvPr id="6" name="Chart 23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0.03721</cdr:x>
      <cdr:y>0</cdr:y>
    </cdr:from>
    <cdr:to>
      <cdr:x>0.12998</cdr:x>
      <cdr:y>0.13704</cdr:y>
    </cdr:to>
    <cdr:grpSp>
      <cdr:nvGrpSpPr>
        <cdr:cNvPr id="42" name="Legend">
          <a:extLst xmlns:a="http://schemas.openxmlformats.org/drawingml/2006/main">
            <a:ext uri="{FF2B5EF4-FFF2-40B4-BE49-F238E27FC236}">
              <a16:creationId xmlns:a16="http://schemas.microsoft.com/office/drawing/2014/main" id="{64CF9935-AF3C-4251-AC45-23BA4257438C}"/>
            </a:ext>
          </a:extLst>
        </cdr:cNvPr>
        <cdr:cNvGrpSpPr/>
      </cdr:nvGrpSpPr>
      <cdr:grpSpPr>
        <a:xfrm xmlns:a="http://schemas.openxmlformats.org/drawingml/2006/main">
          <a:off x="169292" y="0"/>
          <a:ext cx="422017" cy="308874"/>
          <a:chOff x="0" y="0"/>
          <a:chExt cx="422017" cy="303738"/>
        </a:xfrm>
      </cdr:grpSpPr>
      <cdr:grpSp>
        <cdr:nvGrpSpPr>
          <cdr:cNvPr id="43" name="Ltxb1">
            <a:extLst xmlns:a="http://schemas.openxmlformats.org/drawingml/2006/main">
              <a:ext uri="{FF2B5EF4-FFF2-40B4-BE49-F238E27FC236}">
                <a16:creationId xmlns:a16="http://schemas.microsoft.com/office/drawing/2014/main" id="{840E7629-418C-4836-9283-D9FC34F3551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5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C596B093-E8B2-4D95-A030-CCD0DA51241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5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BC98FE66-8F68-40E7-A203-E7B63C2570C2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4" name="Ltxb2">
            <a:extLst xmlns:a="http://schemas.openxmlformats.org/drawingml/2006/main">
              <a:ext uri="{FF2B5EF4-FFF2-40B4-BE49-F238E27FC236}">
                <a16:creationId xmlns:a16="http://schemas.microsoft.com/office/drawing/2014/main" id="{1513B418-2DC2-49E3-A3A8-1FA3568D2063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4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A937D3BD-7278-4651-9986-060F455384D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52F845C-0CEC-4FB8-BB42-EE8C7F63011B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5" name="Ltxb3">
            <a:extLst xmlns:a="http://schemas.openxmlformats.org/drawingml/2006/main">
              <a:ext uri="{FF2B5EF4-FFF2-40B4-BE49-F238E27FC236}">
                <a16:creationId xmlns:a16="http://schemas.microsoft.com/office/drawing/2014/main" id="{C5815679-FD59-4C43-A136-E94593DAB8DE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4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CB269D40-0098-4BC9-80F5-FDD9D58B6018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4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948FF49A-F308-4970-B0E7-086F26A89D1E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465235</xdr:colOff>
      <xdr:row>2</xdr:row>
      <xdr:rowOff>1903</xdr:rowOff>
    </xdr:from>
    <xdr:to>
      <xdr:col>9</xdr:col>
      <xdr:colOff>202760</xdr:colOff>
      <xdr:row>13</xdr:row>
      <xdr:rowOff>173353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279399</xdr:colOff>
      <xdr:row>14</xdr:row>
      <xdr:rowOff>28507</xdr:rowOff>
    </xdr:from>
    <xdr:to>
      <xdr:col>4</xdr:col>
      <xdr:colOff>477299</xdr:colOff>
      <xdr:row>26</xdr:row>
      <xdr:rowOff>18982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465235</xdr:colOff>
      <xdr:row>14</xdr:row>
      <xdr:rowOff>28507</xdr:rowOff>
    </xdr:from>
    <xdr:to>
      <xdr:col>9</xdr:col>
      <xdr:colOff>202985</xdr:colOff>
      <xdr:row>26</xdr:row>
      <xdr:rowOff>18982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279399</xdr:colOff>
      <xdr:row>2</xdr:row>
      <xdr:rowOff>1903</xdr:rowOff>
    </xdr:from>
    <xdr:to>
      <xdr:col>4</xdr:col>
      <xdr:colOff>477299</xdr:colOff>
      <xdr:row>13</xdr:row>
      <xdr:rowOff>173353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0.08103</cdr:x>
      <cdr:y>0.10418</cdr:y>
    </cdr:from>
    <cdr:to>
      <cdr:x>0.97279</cdr:x>
      <cdr:y>0.15796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23147" y="224922"/>
          <a:ext cx="2455706" cy="116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0.09161</cdr:x>
      <cdr:y>0</cdr:y>
    </cdr:from>
    <cdr:to>
      <cdr:x>0.25769</cdr:x>
      <cdr:y>0.09369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D0678406-3270-4340-A7F2-D18FCCEC79C1}"/>
            </a:ext>
          </a:extLst>
        </cdr:cNvPr>
        <cdr:cNvGrpSpPr/>
      </cdr:nvGrpSpPr>
      <cdr:grpSpPr>
        <a:xfrm xmlns:a="http://schemas.openxmlformats.org/drawingml/2006/main">
          <a:off x="220937" y="0"/>
          <a:ext cx="400538" cy="202759"/>
          <a:chOff x="0" y="0"/>
          <a:chExt cx="422017" cy="20345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E2B28698-1486-4111-A417-CD146F9DC59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3B80972-E6B5-41A2-BEE6-8B153493FAD3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C3ABBBCD-4348-4085-A636-09328C8A3282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7C356DC7-1388-4787-85DD-437EACC4ECA3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03A276C2-BD4A-489F-A190-EBBDD04688F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D548628D-7F27-4A5F-97C5-FB5A50ECDB5A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0.08024</cdr:x>
      <cdr:y>0.09873</cdr:y>
    </cdr:from>
    <cdr:to>
      <cdr:x>1</cdr:x>
      <cdr:y>0.15507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214237" y="213162"/>
          <a:ext cx="2455718" cy="121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0.06755</cdr:x>
      <cdr:y>0</cdr:y>
    </cdr:from>
    <cdr:to>
      <cdr:x>0.23595</cdr:x>
      <cdr:y>0.09382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1C09D609-B547-4ECA-8F60-60D692B98F78}"/>
            </a:ext>
          </a:extLst>
        </cdr:cNvPr>
        <cdr:cNvGrpSpPr/>
      </cdr:nvGrpSpPr>
      <cdr:grpSpPr>
        <a:xfrm xmlns:a="http://schemas.openxmlformats.org/drawingml/2006/main">
          <a:off x="161378" y="0"/>
          <a:ext cx="402309" cy="203058"/>
          <a:chOff x="0" y="0"/>
          <a:chExt cx="422017" cy="20345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08673C00-EE54-4869-8B86-EF9B10EA322C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4E72C28E-FA52-4AF4-944F-008BE5066735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609EE6E6-9D18-4A45-A347-1AB4514069C9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96624EEB-5440-4784-BE18-43825FA0D87A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65A4881C-6C66-4B9F-B908-A77CEF872CB4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81E2B6F-97D2-4D2A-B068-5B6C029EC04A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0.07536</cdr:x>
      <cdr:y>0.09531</cdr:y>
    </cdr:from>
    <cdr:to>
      <cdr:x>0.98399</cdr:x>
      <cdr:y>0.20261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191990" y="207285"/>
          <a:ext cx="2314851" cy="23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0.07494</cdr:x>
      <cdr:y>0</cdr:y>
    </cdr:from>
    <cdr:to>
      <cdr:x>0.241</cdr:x>
      <cdr:y>0.09382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20D69CCD-8C22-4C73-9321-BBF034F5B7E1}"/>
            </a:ext>
          </a:extLst>
        </cdr:cNvPr>
        <cdr:cNvGrpSpPr/>
      </cdr:nvGrpSpPr>
      <cdr:grpSpPr>
        <a:xfrm xmlns:a="http://schemas.openxmlformats.org/drawingml/2006/main">
          <a:off x="180751" y="0"/>
          <a:ext cx="400526" cy="203058"/>
          <a:chOff x="0" y="0"/>
          <a:chExt cx="422017" cy="20345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30817270-DCDE-43AA-AA7F-EA82FD981B9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6914F904-BA47-4CD6-AC45-F9D7377B87E6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3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8E93C0BE-116E-46F1-A64E-324DBC00F6F2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AF8CC5CD-31BA-44D6-91D4-1EAB877F2EE8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971AD850-787A-40E7-9113-866ED1FA96CE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6AB15C5A-0651-4CD9-BDFA-2BB6B70758F9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0.07796</cdr:x>
      <cdr:y>0.10264</cdr:y>
    </cdr:from>
    <cdr:to>
      <cdr:x>1</cdr:x>
      <cdr:y>0.22577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195378" y="222912"/>
          <a:ext cx="2310747" cy="267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0.08612</cdr:x>
      <cdr:y>0</cdr:y>
    </cdr:from>
    <cdr:to>
      <cdr:x>0.25452</cdr:x>
      <cdr:y>0.09369</cdr:y>
    </cdr:to>
    <cdr:grpSp>
      <cdr:nvGrpSpPr>
        <cdr:cNvPr id="17" name="Legend">
          <a:extLst xmlns:a="http://schemas.openxmlformats.org/drawingml/2006/main">
            <a:ext uri="{FF2B5EF4-FFF2-40B4-BE49-F238E27FC236}">
              <a16:creationId xmlns:a16="http://schemas.microsoft.com/office/drawing/2014/main" id="{EEDD3911-3D08-471C-B11D-13CC84352567}"/>
            </a:ext>
          </a:extLst>
        </cdr:cNvPr>
        <cdr:cNvGrpSpPr/>
      </cdr:nvGrpSpPr>
      <cdr:grpSpPr>
        <a:xfrm xmlns:a="http://schemas.openxmlformats.org/drawingml/2006/main">
          <a:off x="205741" y="0"/>
          <a:ext cx="402310" cy="202759"/>
          <a:chOff x="0" y="0"/>
          <a:chExt cx="422017" cy="203458"/>
        </a:xfrm>
      </cdr:grpSpPr>
      <cdr:grpSp>
        <cdr:nvGrpSpPr>
          <cdr:cNvPr id="18" name="Ltxb1">
            <a:extLst xmlns:a="http://schemas.openxmlformats.org/drawingml/2006/main">
              <a:ext uri="{FF2B5EF4-FFF2-40B4-BE49-F238E27FC236}">
                <a16:creationId xmlns:a16="http://schemas.microsoft.com/office/drawing/2014/main" id="{0E56A902-0AA1-4178-9C59-675DA8CF9FF4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3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BB956EBC-801E-47C8-B407-A4DE774A32F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24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48D097C8-6A97-4188-938F-F3CE3BF53090}"/>
                </a:ext>
              </a:extLst>
            </cdr:cNvPr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>
            <a:extLst xmlns:a="http://schemas.openxmlformats.org/drawingml/2006/main">
              <a:ext uri="{FF2B5EF4-FFF2-40B4-BE49-F238E27FC236}">
                <a16:creationId xmlns:a16="http://schemas.microsoft.com/office/drawing/2014/main" id="{3420CB2E-4A77-47BF-A400-A783AA3FA279}"/>
              </a:ext>
            </a:extLst>
          </cdr:cNvPr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94884D6-D1C7-42E9-BDF4-85CC879AFF3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21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2BD2DF2A-DA1E-4BC5-B60D-76D3E22DCECA}"/>
                </a:ext>
              </a:extLst>
            </cdr:cNvPr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0.04012</cdr:x>
      <cdr:y>0.14034</cdr:y>
    </cdr:from>
    <cdr:to>
      <cdr:x>0.08336</cdr:x>
      <cdr:y>0.19286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82511" y="304770"/>
          <a:ext cx="196721" cy="11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0.03721</cdr:x>
      <cdr:y>0</cdr:y>
    </cdr:from>
    <cdr:to>
      <cdr:x>0.12998</cdr:x>
      <cdr:y>0.13704</cdr:y>
    </cdr:to>
    <cdr:grpSp>
      <cdr:nvGrpSpPr>
        <cdr:cNvPr id="33" name="Legend">
          <a:extLst xmlns:a="http://schemas.openxmlformats.org/drawingml/2006/main">
            <a:ext uri="{FF2B5EF4-FFF2-40B4-BE49-F238E27FC236}">
              <a16:creationId xmlns:a16="http://schemas.microsoft.com/office/drawing/2014/main" id="{63627831-CB49-4073-BC8C-0BC73C4CD90B}"/>
            </a:ext>
          </a:extLst>
        </cdr:cNvPr>
        <cdr:cNvGrpSpPr/>
      </cdr:nvGrpSpPr>
      <cdr:grpSpPr>
        <a:xfrm xmlns:a="http://schemas.openxmlformats.org/drawingml/2006/main">
          <a:off x="169292" y="0"/>
          <a:ext cx="422017" cy="303738"/>
          <a:chOff x="0" y="0"/>
          <a:chExt cx="422017" cy="303738"/>
        </a:xfrm>
      </cdr:grpSpPr>
      <cdr:grpSp>
        <cdr:nvGrpSpPr>
          <cdr:cNvPr id="34" name="Ltxb1">
            <a:extLst xmlns:a="http://schemas.openxmlformats.org/drawingml/2006/main">
              <a:ext uri="{FF2B5EF4-FFF2-40B4-BE49-F238E27FC236}">
                <a16:creationId xmlns:a16="http://schemas.microsoft.com/office/drawing/2014/main" id="{0517EDC6-D961-463C-BE49-BA3B38A84313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422017" cy="101246"/>
            <a:chOff x="0" y="0"/>
            <a:chExt cx="422017" cy="101246"/>
          </a:xfrm>
        </cdr:grpSpPr>
        <cdr:sp macro="" textlink="">
          <cdr:nvSpPr>
            <cdr:cNvPr id="41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E4CCAB1A-71D6-47FF-A9F8-CE0635F63112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Q4 2020</a:t>
              </a:r>
            </a:p>
          </cdr:txBody>
        </cdr:sp>
        <cdr:sp macro="" textlink="">
          <cdr:nvSpPr>
            <cdr:cNvPr id="42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E80D43F-9FD7-4DAB-AE71-9294018BCBAF}"/>
                </a:ext>
              </a:extLst>
            </cdr:cNvPr>
            <cdr:cNvSpPr/>
          </cdr:nvSpPr>
          <cdr:spPr>
            <a:xfrm xmlns:a="http://schemas.openxmlformats.org/drawingml/2006/main">
              <a:off x="0" y="18873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2">
            <a:extLst xmlns:a="http://schemas.openxmlformats.org/drawingml/2006/main">
              <a:ext uri="{FF2B5EF4-FFF2-40B4-BE49-F238E27FC236}">
                <a16:creationId xmlns:a16="http://schemas.microsoft.com/office/drawing/2014/main" id="{412456C3-6C5C-489C-B53E-4F1AEC1EA4E2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422017" cy="101246"/>
            <a:chOff x="0" y="101246"/>
            <a:chExt cx="422017" cy="101246"/>
          </a:xfrm>
        </cdr:grpSpPr>
        <cdr:sp macro="" textlink="">
          <cdr:nvSpPr>
            <cdr:cNvPr id="39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50B8073C-684F-47E6-A3E3-32122911A390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Q1 2021</a:t>
              </a:r>
            </a:p>
          </cdr:txBody>
        </cdr:sp>
        <cdr:sp macro="" textlink="">
          <cdr:nvSpPr>
            <cdr:cNvPr id="40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CD9B440B-2FCA-44DA-A2F3-5C992F0865B1}"/>
                </a:ext>
              </a:extLst>
            </cdr:cNvPr>
            <cdr:cNvSpPr/>
          </cdr:nvSpPr>
          <cdr:spPr>
            <a:xfrm xmlns:a="http://schemas.openxmlformats.org/drawingml/2006/main">
              <a:off x="0" y="12011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3">
            <a:extLst xmlns:a="http://schemas.openxmlformats.org/drawingml/2006/main">
              <a:ext uri="{FF2B5EF4-FFF2-40B4-BE49-F238E27FC236}">
                <a16:creationId xmlns:a16="http://schemas.microsoft.com/office/drawing/2014/main" id="{36084338-EEB4-4E2A-B9FD-21C33E429BC1}"/>
              </a:ext>
            </a:extLst>
          </cdr:cNvPr>
          <cdr:cNvGrpSpPr/>
        </cdr:nvGrpSpPr>
        <cdr:grpSpPr>
          <a:xfrm xmlns:a="http://schemas.openxmlformats.org/drawingml/2006/main">
            <a:off x="0" y="202492"/>
            <a:ext cx="422017" cy="101246"/>
            <a:chOff x="0" y="202492"/>
            <a:chExt cx="422017" cy="101246"/>
          </a:xfrm>
        </cdr:grpSpPr>
        <cdr:sp macro="" textlink="">
          <cdr:nvSpPr>
            <cdr:cNvPr id="37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46998BCC-6AA9-4185-8632-3F8A7406070F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202492"/>
              <a:ext cx="295017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Q2 2021</a:t>
              </a:r>
            </a:p>
          </cdr:txBody>
        </cdr:sp>
        <cdr:sp macro="" textlink="">
          <cdr:nvSpPr>
            <cdr:cNvPr id="38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72D38358-D1A5-432B-8E1C-4F3F47336790}"/>
                </a:ext>
              </a:extLst>
            </cdr:cNvPr>
            <cdr:cNvSpPr/>
          </cdr:nvSpPr>
          <cdr:spPr>
            <a:xfrm xmlns:a="http://schemas.openxmlformats.org/drawingml/2006/main">
              <a:off x="0" y="221365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0.03942</cdr:x>
      <cdr:y>0.13231</cdr:y>
    </cdr:from>
    <cdr:to>
      <cdr:x>0.08266</cdr:x>
      <cdr:y>0.23238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79327" y="287347"/>
          <a:ext cx="196721" cy="21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2022</a:t>
          </a:r>
        </a:p>
        <a:p xmlns:a="http://schemas.openxmlformats.org/drawingml/2006/main">
          <a:endParaRPr lang="en-GB" sz="700" b="1" i="0">
            <a:solidFill>
              <a:srgbClr val="000000"/>
            </a:solidFill>
            <a:latin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0.03589</cdr:x>
      <cdr:y>0.13032</cdr:y>
    </cdr:from>
    <cdr:to>
      <cdr:x>0.07913</cdr:x>
      <cdr:y>0.18285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3269" y="288836"/>
          <a:ext cx="196704" cy="11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12700" tIns="12700" rIns="12700" bIns="127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600" b="1" i="0" u="none">
              <a:solidFill>
                <a:srgbClr val="000000"/>
              </a:solidFill>
              <a:latin typeface="Arial" panose="020B0604020202020204" pitchFamily="34" charset="0"/>
            </a:rPr>
            <a:t>2023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</xdr:row>
      <xdr:rowOff>12698</xdr:rowOff>
    </xdr:from>
    <xdr:to>
      <xdr:col>8</xdr:col>
      <xdr:colOff>165004</xdr:colOff>
      <xdr:row>15</xdr:row>
      <xdr:rowOff>109229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0.04186</cdr:x>
      <cdr:y>0</cdr:y>
    </cdr:from>
    <cdr:to>
      <cdr:x>0.68898</cdr:x>
      <cdr:y>0.09574</cdr:y>
    </cdr:to>
    <cdr:grpSp>
      <cdr:nvGrpSpPr>
        <cdr:cNvPr id="49" name="Legend">
          <a:extLst xmlns:a="http://schemas.openxmlformats.org/drawingml/2006/main">
            <a:ext uri="{FF2B5EF4-FFF2-40B4-BE49-F238E27FC236}">
              <a16:creationId xmlns:a16="http://schemas.microsoft.com/office/drawing/2014/main" id="{1AFCE250-8218-460F-B04B-152E5A638976}"/>
            </a:ext>
          </a:extLst>
        </cdr:cNvPr>
        <cdr:cNvGrpSpPr/>
      </cdr:nvGrpSpPr>
      <cdr:grpSpPr>
        <a:xfrm xmlns:a="http://schemas.openxmlformats.org/drawingml/2006/main">
          <a:off x="190438" y="0"/>
          <a:ext cx="2943838" cy="202492"/>
          <a:chOff x="0" y="0"/>
          <a:chExt cx="2943838" cy="202492"/>
        </a:xfrm>
      </cdr:grpSpPr>
      <cdr:grpSp>
        <cdr:nvGrpSpPr>
          <cdr:cNvPr id="50" name="Ltxb1">
            <a:extLst xmlns:a="http://schemas.openxmlformats.org/drawingml/2006/main">
              <a:ext uri="{FF2B5EF4-FFF2-40B4-BE49-F238E27FC236}">
                <a16:creationId xmlns:a16="http://schemas.microsoft.com/office/drawing/2014/main" id="{C2D554A5-8FD9-417F-91E9-78E9BF3E0F0A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896570" cy="101246"/>
            <a:chOff x="0" y="0"/>
            <a:chExt cx="896570" cy="101246"/>
          </a:xfrm>
        </cdr:grpSpPr>
        <cdr:sp macro="" textlink="">
          <cdr:nvSpPr>
            <cdr:cNvPr id="60" name="Ltxb1a">
              <a:extLst xmlns:a="http://schemas.openxmlformats.org/drawingml/2006/main">
                <a:ext uri="{FF2B5EF4-FFF2-40B4-BE49-F238E27FC236}">
                  <a16:creationId xmlns:a16="http://schemas.microsoft.com/office/drawing/2014/main" id="{FE439F2F-DB59-4A32-AE27-E90B3FAEE60B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0"/>
              <a:ext cx="769570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Average point forecast</a:t>
              </a:r>
            </a:p>
          </cdr:txBody>
        </cdr:sp>
        <cdr:sp macro="" textlink="">
          <cdr:nvSpPr>
            <cdr:cNvPr id="61" name="Ltxb1b">
              <a:extLst xmlns:a="http://schemas.openxmlformats.org/drawingml/2006/main">
                <a:ext uri="{FF2B5EF4-FFF2-40B4-BE49-F238E27FC236}">
                  <a16:creationId xmlns:a16="http://schemas.microsoft.com/office/drawing/2014/main" id="{A2907B2F-0BA8-484B-B20C-0DE22FC79E7C}"/>
                </a:ext>
              </a:extLst>
            </cdr:cNvPr>
            <cdr:cNvSpPr/>
          </cdr:nvSpPr>
          <cdr:spPr>
            <a:xfrm xmlns:a="http://schemas.openxmlformats.org/drawingml/2006/main">
              <a:off x="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1" name="Ltxb2">
            <a:extLst xmlns:a="http://schemas.openxmlformats.org/drawingml/2006/main">
              <a:ext uri="{FF2B5EF4-FFF2-40B4-BE49-F238E27FC236}">
                <a16:creationId xmlns:a16="http://schemas.microsoft.com/office/drawing/2014/main" id="{79C1E9F0-2259-474C-82B1-50D5497BF139}"/>
              </a:ext>
            </a:extLst>
          </cdr:cNvPr>
          <cdr:cNvGrpSpPr/>
        </cdr:nvGrpSpPr>
        <cdr:grpSpPr>
          <a:xfrm xmlns:a="http://schemas.openxmlformats.org/drawingml/2006/main">
            <a:off x="0" y="101246"/>
            <a:ext cx="862394" cy="101246"/>
            <a:chOff x="0" y="101246"/>
            <a:chExt cx="862394" cy="101246"/>
          </a:xfrm>
        </cdr:grpSpPr>
        <cdr:sp macro="" textlink="">
          <cdr:nvSpPr>
            <cdr:cNvPr id="58" name="Ltxb2a">
              <a:extLst xmlns:a="http://schemas.openxmlformats.org/drawingml/2006/main">
                <a:ext uri="{FF2B5EF4-FFF2-40B4-BE49-F238E27FC236}">
                  <a16:creationId xmlns:a16="http://schemas.microsoft.com/office/drawing/2014/main" id="{7AC64AAC-8171-4F2F-84E3-EE2CBF91D9EA}"/>
                </a:ext>
              </a:extLst>
            </cdr:cNvPr>
            <cdr:cNvSpPr txBox="1"/>
          </cdr:nvSpPr>
          <cdr:spPr>
            <a:xfrm xmlns:a="http://schemas.openxmlformats.org/drawingml/2006/main">
              <a:off x="127000" y="101246"/>
              <a:ext cx="735394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Median point forecast</a:t>
              </a:r>
            </a:p>
          </cdr:txBody>
        </cdr:sp>
        <cdr:sp macro="" textlink="">
          <cdr:nvSpPr>
            <cdr:cNvPr id="59" name="Ltxb2b">
              <a:extLst xmlns:a="http://schemas.openxmlformats.org/drawingml/2006/main">
                <a:ext uri="{FF2B5EF4-FFF2-40B4-BE49-F238E27FC236}">
                  <a16:creationId xmlns:a16="http://schemas.microsoft.com/office/drawing/2014/main" id="{F52060F8-8FB9-48EA-B0AA-9E6D7A4E25CC}"/>
                </a:ext>
              </a:extLst>
            </cdr:cNvPr>
            <cdr:cNvSpPr/>
          </cdr:nvSpPr>
          <cdr:spPr>
            <a:xfrm xmlns:a="http://schemas.openxmlformats.org/drawingml/2006/main">
              <a:off x="0" y="13916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2" name="Ltxb3">
            <a:extLst xmlns:a="http://schemas.openxmlformats.org/drawingml/2006/main">
              <a:ext uri="{FF2B5EF4-FFF2-40B4-BE49-F238E27FC236}">
                <a16:creationId xmlns:a16="http://schemas.microsoft.com/office/drawing/2014/main" id="{9003959A-CB4C-4F5E-9E66-31C1CAFDBC2B}"/>
              </a:ext>
            </a:extLst>
          </cdr:cNvPr>
          <cdr:cNvGrpSpPr/>
        </cdr:nvGrpSpPr>
        <cdr:grpSpPr>
          <a:xfrm xmlns:a="http://schemas.openxmlformats.org/drawingml/2006/main">
            <a:off x="1277570" y="0"/>
            <a:ext cx="1666268" cy="101246"/>
            <a:chOff x="1277570" y="0"/>
            <a:chExt cx="1666268" cy="101246"/>
          </a:xfrm>
        </cdr:grpSpPr>
        <cdr:sp macro="" textlink="">
          <cdr:nvSpPr>
            <cdr:cNvPr id="56" name="Ltxb3a">
              <a:extLst xmlns:a="http://schemas.openxmlformats.org/drawingml/2006/main">
                <a:ext uri="{FF2B5EF4-FFF2-40B4-BE49-F238E27FC236}">
                  <a16:creationId xmlns:a16="http://schemas.microsoft.com/office/drawing/2014/main" id="{A12A9E1E-3104-4D51-B3BC-FF7A59EDE69F}"/>
                </a:ext>
              </a:extLst>
            </cdr:cNvPr>
            <cdr:cNvSpPr txBox="1"/>
          </cdr:nvSpPr>
          <cdr:spPr>
            <a:xfrm xmlns:a="http://schemas.openxmlformats.org/drawingml/2006/main">
              <a:off x="1404570" y="0"/>
              <a:ext cx="1539268" cy="10124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square" lIns="0" tIns="6350" rIns="0" bIns="6350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 panose="020B0604020202020204" pitchFamily="34" charset="0"/>
                </a:rPr>
                <a:t>Mean of the aggregate probability distribution</a:t>
              </a:r>
            </a:p>
          </cdr:txBody>
        </cdr:sp>
        <cdr:sp macro="" textlink="">
          <cdr:nvSpPr>
            <cdr:cNvPr id="57" name="Ltxb3b">
              <a:extLst xmlns:a="http://schemas.openxmlformats.org/drawingml/2006/main">
                <a:ext uri="{FF2B5EF4-FFF2-40B4-BE49-F238E27FC236}">
                  <a16:creationId xmlns:a16="http://schemas.microsoft.com/office/drawing/2014/main" id="{4D8EA8B1-B761-4438-B762-47188B9FB155}"/>
                </a:ext>
              </a:extLst>
            </cdr:cNvPr>
            <cdr:cNvSpPr/>
          </cdr:nvSpPr>
          <cdr:spPr>
            <a:xfrm xmlns:a="http://schemas.openxmlformats.org/drawingml/2006/main">
              <a:off x="1277570" y="37923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53" name="Ltxb4">
            <a:extLst xmlns:a="http://schemas.openxmlformats.org/drawingml/2006/main">
              <a:ext uri="{FF2B5EF4-FFF2-40B4-BE49-F238E27FC236}">
                <a16:creationId xmlns:a16="http://schemas.microsoft.com/office/drawing/2014/main" id="{AEABA728-7985-4DA2-8E8B-B78DC0361680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204015</xdr:colOff>
      <xdr:row>3</xdr:row>
      <xdr:rowOff>50798</xdr:rowOff>
    </xdr:from>
    <xdr:to>
      <xdr:col>8</xdr:col>
      <xdr:colOff>474453</xdr:colOff>
      <xdr:row>16</xdr:row>
      <xdr:rowOff>15662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S7"/>
  <sheetViews>
    <sheetView showGridLines="0" zoomScaleNormal="100" workbookViewId="0">
      <selection activeCell="J10" sqref="J10"/>
    </sheetView>
  </sheetViews>
  <sheetFormatPr defaultColWidth="8.85546875" defaultRowHeight="13.6" x14ac:dyDescent="0.25"/>
  <cols>
    <col min="2" max="12" width="8.85546875" customWidth="1"/>
    <col min="13" max="13" width="13.28515625" customWidth="1"/>
    <col min="14" max="16" width="10.42578125" bestFit="1" customWidth="1"/>
  </cols>
  <sheetData>
    <row r="1" spans="2:19" ht="13.1" customHeight="1" x14ac:dyDescent="0.25">
      <c r="B1" s="13" t="s">
        <v>26</v>
      </c>
      <c r="J1" s="75"/>
      <c r="K1" s="24" t="s">
        <v>24</v>
      </c>
      <c r="L1" s="108"/>
      <c r="M1" s="111" t="s">
        <v>98</v>
      </c>
      <c r="N1" s="24" t="s">
        <v>25</v>
      </c>
      <c r="O1" s="76"/>
      <c r="S1" s="99" t="str">
        <f>LEFT($K$1,4) &amp; "X " &amp; RIGHT(J4,2) &amp; " " &amp; LEFT(J4,4)</f>
        <v>HICPX Q1 2021</v>
      </c>
    </row>
    <row r="2" spans="2:19" ht="21.6" customHeight="1" x14ac:dyDescent="0.25">
      <c r="B2" s="161" t="s">
        <v>37</v>
      </c>
      <c r="C2" s="161"/>
      <c r="D2" s="161"/>
      <c r="E2" s="161"/>
      <c r="F2" s="161"/>
      <c r="G2" s="161"/>
      <c r="H2" s="161"/>
      <c r="I2" s="161"/>
      <c r="J2" s="75"/>
      <c r="K2" s="109"/>
      <c r="L2" s="109"/>
      <c r="M2" s="111" t="s">
        <v>99</v>
      </c>
      <c r="N2" s="76"/>
      <c r="O2" s="76"/>
      <c r="S2" s="99" t="str">
        <f>LEFT($K$1,4) &amp; "X " &amp; RIGHT(J5,2) &amp; " " &amp; LEFT(J5,4)</f>
        <v>HICPX Q2 2021</v>
      </c>
    </row>
    <row r="3" spans="2:19" ht="14.3" thickBot="1" x14ac:dyDescent="0.3">
      <c r="J3" s="77"/>
      <c r="K3" s="78" t="s">
        <v>57</v>
      </c>
      <c r="L3" s="78" t="s">
        <v>58</v>
      </c>
      <c r="M3" s="77" t="s">
        <v>60</v>
      </c>
      <c r="N3" s="78" t="s">
        <v>57</v>
      </c>
      <c r="O3" s="78" t="s">
        <v>58</v>
      </c>
      <c r="P3" s="78" t="s">
        <v>60</v>
      </c>
    </row>
    <row r="4" spans="2:19" x14ac:dyDescent="0.25">
      <c r="J4" s="75" t="s">
        <v>56</v>
      </c>
      <c r="K4" s="79">
        <v>0.91</v>
      </c>
      <c r="L4" s="79">
        <v>1.26</v>
      </c>
      <c r="M4" s="98">
        <v>1.5</v>
      </c>
      <c r="N4" s="79">
        <v>0.79</v>
      </c>
      <c r="O4" s="79">
        <v>1.08</v>
      </c>
      <c r="P4" s="79">
        <v>1.349</v>
      </c>
    </row>
    <row r="5" spans="2:19" ht="14.45" customHeight="1" x14ac:dyDescent="0.25">
      <c r="J5" s="75" t="s">
        <v>62</v>
      </c>
      <c r="K5" s="79">
        <v>1.58</v>
      </c>
      <c r="L5" s="107">
        <v>1.32</v>
      </c>
      <c r="M5" s="80">
        <v>1.47</v>
      </c>
      <c r="N5" s="79">
        <v>1.08</v>
      </c>
      <c r="O5" s="79">
        <v>1.1299999999999999</v>
      </c>
      <c r="P5" s="79">
        <v>1.35</v>
      </c>
    </row>
    <row r="6" spans="2:19" x14ac:dyDescent="0.25">
      <c r="L6" s="57"/>
    </row>
    <row r="7" spans="2:19" x14ac:dyDescent="0.25">
      <c r="K7" s="61"/>
      <c r="L7" s="61"/>
      <c r="M7" s="61"/>
      <c r="N7" s="61"/>
      <c r="O7" s="61"/>
      <c r="P7" s="61"/>
      <c r="Q7" s="5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/>
  <dimension ref="A1:R20"/>
  <sheetViews>
    <sheetView showGridLines="0" zoomScaleNormal="100" workbookViewId="0">
      <selection activeCell="H22" sqref="H22"/>
    </sheetView>
  </sheetViews>
  <sheetFormatPr defaultColWidth="8.85546875" defaultRowHeight="13.6" x14ac:dyDescent="0.25"/>
  <cols>
    <col min="1" max="1" width="8.85546875" style="1"/>
    <col min="2" max="2" width="9.42578125" style="1" customWidth="1"/>
    <col min="3" max="7" width="8.85546875" style="1"/>
    <col min="8" max="9" width="8.85546875" style="18"/>
    <col min="10" max="10" width="8.85546875" style="27"/>
    <col min="11" max="11" width="10.140625" style="27" customWidth="1"/>
    <col min="12" max="13" width="8.85546875" style="27"/>
    <col min="14" max="15" width="8.85546875" style="18"/>
    <col min="16" max="16" width="8.85546875" style="53"/>
    <col min="17" max="16384" width="8.85546875" style="18"/>
  </cols>
  <sheetData>
    <row r="1" spans="1:18" ht="13.1" customHeight="1" x14ac:dyDescent="0.25">
      <c r="A1" s="4"/>
      <c r="B1" s="13" t="s">
        <v>15</v>
      </c>
    </row>
    <row r="2" spans="1:18" ht="13.1" customHeight="1" x14ac:dyDescent="0.25">
      <c r="B2" s="161" t="s">
        <v>16</v>
      </c>
      <c r="C2" s="161"/>
      <c r="D2" s="161"/>
      <c r="E2" s="161"/>
      <c r="F2" s="161"/>
      <c r="G2" s="161"/>
      <c r="H2" s="161"/>
      <c r="I2" s="161"/>
    </row>
    <row r="4" spans="1:18" ht="14.3" thickBot="1" x14ac:dyDescent="0.3">
      <c r="K4" s="81"/>
      <c r="L4" s="82" t="s">
        <v>87</v>
      </c>
      <c r="M4" s="82" t="s">
        <v>67</v>
      </c>
      <c r="N4" s="82" t="s">
        <v>65</v>
      </c>
    </row>
    <row r="5" spans="1:18" x14ac:dyDescent="0.25">
      <c r="K5" s="88" t="s">
        <v>50</v>
      </c>
      <c r="L5" s="124">
        <v>0.89</v>
      </c>
      <c r="M5" s="124">
        <v>0.62</v>
      </c>
      <c r="N5" s="124">
        <v>0.91</v>
      </c>
      <c r="O5" s="59"/>
      <c r="P5" s="66"/>
      <c r="Q5" s="66"/>
      <c r="R5" s="66"/>
    </row>
    <row r="6" spans="1:18" x14ac:dyDescent="0.25">
      <c r="K6" s="88" t="s">
        <v>42</v>
      </c>
      <c r="L6" s="124">
        <v>1.06</v>
      </c>
      <c r="M6" s="124">
        <v>1.08</v>
      </c>
      <c r="N6" s="124">
        <v>1.26</v>
      </c>
      <c r="O6" s="59"/>
      <c r="P6" s="66"/>
      <c r="Q6" s="66"/>
      <c r="R6" s="66"/>
    </row>
    <row r="7" spans="1:18" x14ac:dyDescent="0.25">
      <c r="K7" s="88" t="s">
        <v>43</v>
      </c>
      <c r="L7" s="124">
        <v>2.2599999999999998</v>
      </c>
      <c r="M7" s="124">
        <v>2.37</v>
      </c>
      <c r="N7" s="124">
        <v>2.72</v>
      </c>
      <c r="O7" s="59"/>
      <c r="P7" s="66"/>
      <c r="Q7" s="66"/>
      <c r="R7" s="66"/>
    </row>
    <row r="8" spans="1:18" x14ac:dyDescent="0.25">
      <c r="K8" s="88" t="s">
        <v>10</v>
      </c>
      <c r="L8" s="124">
        <v>6.14</v>
      </c>
      <c r="M8" s="124">
        <v>6.62</v>
      </c>
      <c r="N8" s="124">
        <v>6.79</v>
      </c>
      <c r="O8" s="59"/>
      <c r="P8" s="66"/>
      <c r="Q8" s="66"/>
      <c r="R8" s="66"/>
    </row>
    <row r="9" spans="1:18" x14ac:dyDescent="0.25">
      <c r="K9" s="88" t="s">
        <v>9</v>
      </c>
      <c r="L9" s="124">
        <v>14.87</v>
      </c>
      <c r="M9" s="124">
        <v>14.81</v>
      </c>
      <c r="N9" s="124">
        <v>14.87</v>
      </c>
      <c r="O9" s="59"/>
      <c r="P9" s="66"/>
      <c r="Q9" s="66"/>
      <c r="R9" s="66"/>
    </row>
    <row r="10" spans="1:18" x14ac:dyDescent="0.25">
      <c r="K10" s="88" t="s">
        <v>44</v>
      </c>
      <c r="L10" s="124">
        <v>24.47</v>
      </c>
      <c r="M10" s="124">
        <v>24.3</v>
      </c>
      <c r="N10" s="124">
        <v>25</v>
      </c>
      <c r="O10" s="59"/>
      <c r="P10" s="66"/>
      <c r="Q10" s="66"/>
      <c r="R10" s="66"/>
    </row>
    <row r="11" spans="1:18" x14ac:dyDescent="0.25">
      <c r="K11" s="88" t="s">
        <v>45</v>
      </c>
      <c r="L11" s="124">
        <v>25.89</v>
      </c>
      <c r="M11" s="124">
        <v>24.71</v>
      </c>
      <c r="N11" s="124">
        <v>24.5</v>
      </c>
      <c r="O11" s="59"/>
      <c r="P11" s="66"/>
      <c r="Q11" s="66"/>
      <c r="R11" s="66"/>
    </row>
    <row r="12" spans="1:18" x14ac:dyDescent="0.25">
      <c r="K12" s="88" t="s">
        <v>46</v>
      </c>
      <c r="L12" s="124">
        <v>13.32</v>
      </c>
      <c r="M12" s="124">
        <v>14.74</v>
      </c>
      <c r="N12" s="124">
        <v>13.99</v>
      </c>
      <c r="O12" s="59"/>
      <c r="P12" s="66"/>
      <c r="Q12" s="66"/>
      <c r="R12" s="66"/>
    </row>
    <row r="13" spans="1:18" x14ac:dyDescent="0.25">
      <c r="K13" s="88" t="s">
        <v>47</v>
      </c>
      <c r="L13" s="124">
        <v>7</v>
      </c>
      <c r="M13" s="124">
        <v>6.88</v>
      </c>
      <c r="N13" s="124">
        <v>6.55</v>
      </c>
      <c r="O13" s="59"/>
      <c r="P13" s="66"/>
      <c r="Q13" s="66"/>
      <c r="R13" s="66"/>
    </row>
    <row r="14" spans="1:18" x14ac:dyDescent="0.25">
      <c r="K14" s="88" t="s">
        <v>48</v>
      </c>
      <c r="L14" s="124">
        <v>2.15</v>
      </c>
      <c r="M14" s="124">
        <v>2.31</v>
      </c>
      <c r="N14" s="124">
        <v>2.23</v>
      </c>
      <c r="O14" s="59"/>
      <c r="P14" s="66"/>
      <c r="Q14" s="66"/>
      <c r="R14" s="66"/>
    </row>
    <row r="15" spans="1:18" x14ac:dyDescent="0.25">
      <c r="K15" s="88" t="s">
        <v>49</v>
      </c>
      <c r="L15" s="124">
        <v>0.96</v>
      </c>
      <c r="M15" s="124">
        <v>0.96</v>
      </c>
      <c r="N15" s="124">
        <v>0.75</v>
      </c>
      <c r="P15" s="66"/>
      <c r="Q15" s="66"/>
      <c r="R15" s="66"/>
    </row>
    <row r="16" spans="1:18" x14ac:dyDescent="0.25">
      <c r="K16" s="88" t="s">
        <v>51</v>
      </c>
      <c r="L16" s="124">
        <v>0.73</v>
      </c>
      <c r="M16" s="124">
        <v>0.44</v>
      </c>
      <c r="N16" s="124">
        <v>0.32</v>
      </c>
      <c r="P16" s="66"/>
      <c r="Q16" s="66"/>
      <c r="R16" s="66"/>
    </row>
    <row r="17" spans="11:18" x14ac:dyDescent="0.25">
      <c r="K17" s="88" t="s">
        <v>52</v>
      </c>
      <c r="L17" s="124">
        <v>0.19</v>
      </c>
      <c r="M17" s="124">
        <v>0.08</v>
      </c>
      <c r="N17" s="124">
        <v>0.06</v>
      </c>
      <c r="P17" s="66"/>
      <c r="Q17" s="66"/>
      <c r="R17" s="66"/>
    </row>
    <row r="18" spans="11:18" x14ac:dyDescent="0.25">
      <c r="K18" s="88" t="s">
        <v>53</v>
      </c>
      <c r="L18" s="124">
        <v>0.05</v>
      </c>
      <c r="M18" s="124">
        <v>0.06</v>
      </c>
      <c r="N18" s="124">
        <v>0.03</v>
      </c>
      <c r="P18" s="66"/>
      <c r="Q18" s="66"/>
      <c r="R18" s="66"/>
    </row>
    <row r="19" spans="11:18" x14ac:dyDescent="0.25">
      <c r="K19" s="88" t="s">
        <v>54</v>
      </c>
      <c r="L19" s="124">
        <v>0.03</v>
      </c>
      <c r="M19" s="124">
        <v>0.03</v>
      </c>
      <c r="N19" s="124">
        <v>0.02</v>
      </c>
      <c r="P19" s="66"/>
      <c r="Q19" s="66"/>
      <c r="R19" s="66"/>
    </row>
    <row r="20" spans="11:18" x14ac:dyDescent="0.25">
      <c r="L20" s="125"/>
      <c r="M20" s="125"/>
      <c r="N20" s="123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/>
  <dimension ref="B1:O8"/>
  <sheetViews>
    <sheetView showGridLines="0" zoomScale="115" zoomScaleNormal="115" workbookViewId="0">
      <selection activeCell="L14" sqref="L14"/>
    </sheetView>
  </sheetViews>
  <sheetFormatPr defaultColWidth="8.85546875" defaultRowHeight="13.6" x14ac:dyDescent="0.25"/>
  <cols>
    <col min="1" max="1" width="8.85546875" style="46"/>
    <col min="2" max="11" width="8.85546875" style="46" customWidth="1"/>
    <col min="12" max="16384" width="8.85546875" style="46"/>
  </cols>
  <sheetData>
    <row r="1" spans="2:15" ht="13.1" customHeight="1" x14ac:dyDescent="0.25">
      <c r="B1" s="14" t="s">
        <v>40</v>
      </c>
      <c r="J1" s="106" t="str">
        <f>CONCATENATE(RIGHT($J$4,2), " ", LEFT($J$4,4))</f>
        <v>Q1 2021</v>
      </c>
      <c r="K1" s="42"/>
    </row>
    <row r="2" spans="2:15" ht="13.1" customHeight="1" x14ac:dyDescent="0.25">
      <c r="B2" s="161" t="s">
        <v>39</v>
      </c>
      <c r="C2" s="161"/>
      <c r="D2" s="161"/>
      <c r="E2" s="161"/>
      <c r="F2" s="161"/>
      <c r="G2" s="161"/>
      <c r="H2" s="161"/>
      <c r="I2" s="161"/>
      <c r="J2" s="106" t="str">
        <f>CONCATENATE(RIGHT($J$5,2), " ", LEFT($J$5,4))</f>
        <v>Q2 2021</v>
      </c>
      <c r="K2" s="48"/>
    </row>
    <row r="3" spans="2:15" ht="14.95" thickBot="1" x14ac:dyDescent="0.3">
      <c r="J3" s="77"/>
      <c r="K3" s="87" t="s">
        <v>57</v>
      </c>
      <c r="L3" s="87" t="s">
        <v>58</v>
      </c>
      <c r="M3" s="87" t="s">
        <v>60</v>
      </c>
      <c r="N3" s="87" t="s">
        <v>59</v>
      </c>
      <c r="O3" s="87" t="s">
        <v>61</v>
      </c>
    </row>
    <row r="4" spans="2:15" x14ac:dyDescent="0.25">
      <c r="J4" s="75" t="s">
        <v>56</v>
      </c>
      <c r="K4" s="104">
        <v>8.9</v>
      </c>
      <c r="L4" s="104">
        <v>8.2899999999999991</v>
      </c>
      <c r="M4" s="104">
        <v>7.83</v>
      </c>
      <c r="N4" s="104" t="e">
        <v>#N/A</v>
      </c>
      <c r="O4" s="105">
        <v>7.39</v>
      </c>
    </row>
    <row r="5" spans="2:15" ht="14.45" customHeight="1" x14ac:dyDescent="0.25">
      <c r="J5" s="75" t="s">
        <v>62</v>
      </c>
      <c r="K5" s="104">
        <v>8.5399999999999991</v>
      </c>
      <c r="L5" s="104">
        <v>8.07</v>
      </c>
      <c r="M5" s="104">
        <v>7.68</v>
      </c>
      <c r="N5" s="104" t="e">
        <v>#N/A</v>
      </c>
      <c r="O5" s="105">
        <v>7.39</v>
      </c>
    </row>
    <row r="7" spans="2:15" x14ac:dyDescent="0.25">
      <c r="K7" s="61"/>
      <c r="L7" s="61"/>
      <c r="M7" s="61"/>
      <c r="N7" s="61"/>
      <c r="O7" s="61"/>
    </row>
    <row r="8" spans="2:15" x14ac:dyDescent="0.25">
      <c r="K8" s="43"/>
      <c r="L8" s="43"/>
      <c r="M8" s="43"/>
      <c r="N8" s="43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Q57"/>
  <sheetViews>
    <sheetView showGridLines="0" topLeftCell="A28" zoomScale="145" zoomScaleNormal="145" workbookViewId="0">
      <selection activeCell="U19" sqref="U19"/>
    </sheetView>
  </sheetViews>
  <sheetFormatPr defaultColWidth="8.85546875" defaultRowHeight="13.6" x14ac:dyDescent="0.25"/>
  <cols>
    <col min="1" max="1" width="8.85546875" style="1"/>
    <col min="2" max="2" width="9.28515625" style="1" customWidth="1"/>
    <col min="3" max="6" width="8.85546875" style="1"/>
    <col min="7" max="7" width="6.140625" style="1" customWidth="1"/>
    <col min="8" max="8" width="8.85546875" style="18"/>
    <col min="9" max="9" width="15.140625" style="18" customWidth="1"/>
    <col min="10" max="10" width="12.7109375" style="27" bestFit="1" customWidth="1"/>
    <col min="11" max="13" width="8.85546875" style="27"/>
    <col min="14" max="15" width="8.85546875" style="18"/>
    <col min="16" max="16" width="8.85546875" style="55"/>
    <col min="17" max="17" width="8.85546875" style="54"/>
    <col min="18" max="16384" width="8.85546875" style="18"/>
  </cols>
  <sheetData>
    <row r="1" spans="1:17" ht="13.1" customHeight="1" x14ac:dyDescent="0.25">
      <c r="B1" s="22" t="s">
        <v>41</v>
      </c>
    </row>
    <row r="2" spans="1:17" ht="13.1" customHeight="1" thickBot="1" x14ac:dyDescent="0.3">
      <c r="A2" s="6"/>
      <c r="B2" s="161" t="s">
        <v>70</v>
      </c>
      <c r="C2" s="161"/>
      <c r="D2" s="161"/>
      <c r="E2" s="161"/>
      <c r="F2" s="161"/>
      <c r="G2" s="161"/>
      <c r="H2" s="161"/>
      <c r="I2" s="161"/>
      <c r="J2" s="81"/>
      <c r="K2" s="82" t="s">
        <v>87</v>
      </c>
      <c r="L2" s="82" t="s">
        <v>67</v>
      </c>
      <c r="M2" s="82" t="s">
        <v>65</v>
      </c>
    </row>
    <row r="3" spans="1:17" x14ac:dyDescent="0.25">
      <c r="J3" s="88" t="s">
        <v>1</v>
      </c>
      <c r="K3" s="104">
        <v>0.03</v>
      </c>
      <c r="L3" s="104">
        <v>0.06</v>
      </c>
      <c r="M3" s="104">
        <v>0.08</v>
      </c>
      <c r="O3" s="67"/>
      <c r="P3" s="68"/>
      <c r="Q3" s="68"/>
    </row>
    <row r="4" spans="1:17" ht="13.1" customHeight="1" x14ac:dyDescent="0.25">
      <c r="J4" s="88" t="s">
        <v>73</v>
      </c>
      <c r="K4" s="104">
        <v>0.1</v>
      </c>
      <c r="L4" s="104">
        <v>0.19</v>
      </c>
      <c r="M4" s="104">
        <v>0.18</v>
      </c>
      <c r="O4" s="68"/>
      <c r="P4" s="68"/>
      <c r="Q4" s="68"/>
    </row>
    <row r="5" spans="1:17" ht="13.1" customHeight="1" x14ac:dyDescent="0.25">
      <c r="J5" s="88" t="s">
        <v>74</v>
      </c>
      <c r="K5" s="104">
        <v>0.49</v>
      </c>
      <c r="L5" s="104">
        <v>0.57999999999999996</v>
      </c>
      <c r="M5" s="104">
        <v>0.44</v>
      </c>
      <c r="O5" s="68"/>
      <c r="P5" s="68"/>
      <c r="Q5" s="68"/>
    </row>
    <row r="6" spans="1:17" ht="13.1" customHeight="1" x14ac:dyDescent="0.25">
      <c r="J6" s="88" t="s">
        <v>75</v>
      </c>
      <c r="K6" s="104">
        <v>0.91</v>
      </c>
      <c r="L6" s="104">
        <v>1.24</v>
      </c>
      <c r="M6" s="104">
        <v>0.92</v>
      </c>
      <c r="O6" s="68"/>
      <c r="P6" s="68"/>
      <c r="Q6" s="68"/>
    </row>
    <row r="7" spans="1:17" ht="13.1" customHeight="1" x14ac:dyDescent="0.25">
      <c r="J7" s="88" t="s">
        <v>76</v>
      </c>
      <c r="K7" s="104">
        <v>2.54</v>
      </c>
      <c r="L7" s="104">
        <v>3.1</v>
      </c>
      <c r="M7" s="104">
        <v>2.17</v>
      </c>
      <c r="O7" s="68"/>
      <c r="P7" s="68"/>
      <c r="Q7" s="68"/>
    </row>
    <row r="8" spans="1:17" ht="13.1" customHeight="1" x14ac:dyDescent="0.25">
      <c r="I8" s="12"/>
      <c r="J8" s="88" t="s">
        <v>77</v>
      </c>
      <c r="K8" s="104">
        <v>12.04</v>
      </c>
      <c r="L8" s="104">
        <v>7.4</v>
      </c>
      <c r="M8" s="104">
        <v>6.56</v>
      </c>
      <c r="O8" s="68"/>
      <c r="P8" s="68"/>
      <c r="Q8" s="68"/>
    </row>
    <row r="9" spans="1:17" ht="13.1" customHeight="1" x14ac:dyDescent="0.25">
      <c r="J9" s="88" t="s">
        <v>78</v>
      </c>
      <c r="K9" s="104">
        <v>30.54</v>
      </c>
      <c r="L9" s="104">
        <v>18.2</v>
      </c>
      <c r="M9" s="104">
        <v>13.8</v>
      </c>
      <c r="O9" s="68"/>
      <c r="P9" s="68"/>
      <c r="Q9" s="68"/>
    </row>
    <row r="10" spans="1:17" ht="13.1" customHeight="1" x14ac:dyDescent="0.25">
      <c r="J10" s="88" t="s">
        <v>79</v>
      </c>
      <c r="K10" s="104">
        <v>32.51</v>
      </c>
      <c r="L10" s="104">
        <v>24.53</v>
      </c>
      <c r="M10" s="104">
        <v>20.100000000000001</v>
      </c>
      <c r="O10" s="68"/>
      <c r="P10" s="68"/>
      <c r="Q10" s="68"/>
    </row>
    <row r="11" spans="1:17" ht="13.1" customHeight="1" x14ac:dyDescent="0.25">
      <c r="J11" s="88" t="s">
        <v>80</v>
      </c>
      <c r="K11" s="104">
        <v>10.74</v>
      </c>
      <c r="L11" s="104">
        <v>22.57</v>
      </c>
      <c r="M11" s="104">
        <v>22.7</v>
      </c>
      <c r="O11" s="68"/>
      <c r="P11" s="68"/>
      <c r="Q11" s="68"/>
    </row>
    <row r="12" spans="1:17" ht="13.1" customHeight="1" x14ac:dyDescent="0.25">
      <c r="J12" s="88" t="s">
        <v>81</v>
      </c>
      <c r="K12" s="104">
        <v>5.47</v>
      </c>
      <c r="L12" s="104">
        <v>11.27</v>
      </c>
      <c r="M12" s="104">
        <v>13.04</v>
      </c>
      <c r="O12" s="68"/>
      <c r="P12" s="68"/>
      <c r="Q12" s="68"/>
    </row>
    <row r="13" spans="1:17" ht="13.1" customHeight="1" x14ac:dyDescent="0.25">
      <c r="J13" s="88" t="s">
        <v>82</v>
      </c>
      <c r="K13" s="104">
        <v>2.79</v>
      </c>
      <c r="L13" s="104">
        <v>5.71</v>
      </c>
      <c r="M13" s="104">
        <v>6.73</v>
      </c>
      <c r="O13" s="68"/>
      <c r="P13" s="68"/>
      <c r="Q13" s="68"/>
    </row>
    <row r="14" spans="1:17" ht="13.1" customHeight="1" x14ac:dyDescent="0.25">
      <c r="J14" s="88" t="s">
        <v>83</v>
      </c>
      <c r="K14" s="104">
        <v>1.36</v>
      </c>
      <c r="L14" s="104">
        <v>3.19</v>
      </c>
      <c r="M14" s="104">
        <v>4.32</v>
      </c>
      <c r="O14" s="68"/>
      <c r="P14" s="68"/>
      <c r="Q14" s="68"/>
    </row>
    <row r="15" spans="1:17" ht="13.1" customHeight="1" x14ac:dyDescent="0.25">
      <c r="B15" s="13"/>
      <c r="J15" s="88" t="s">
        <v>84</v>
      </c>
      <c r="K15" s="104">
        <v>0.32</v>
      </c>
      <c r="L15" s="104">
        <v>1.38</v>
      </c>
      <c r="M15" s="104">
        <v>3.86</v>
      </c>
      <c r="O15" s="68"/>
      <c r="P15" s="68"/>
      <c r="Q15" s="68"/>
    </row>
    <row r="16" spans="1:17" s="73" customFormat="1" ht="13.1" customHeight="1" x14ac:dyDescent="0.25">
      <c r="A16" s="1"/>
      <c r="B16" s="13"/>
      <c r="C16" s="1"/>
      <c r="D16" s="1"/>
      <c r="E16" s="1"/>
      <c r="F16" s="1"/>
      <c r="G16" s="1"/>
      <c r="J16" s="88" t="s">
        <v>85</v>
      </c>
      <c r="K16" s="104">
        <v>0.06</v>
      </c>
      <c r="L16" s="104">
        <v>0.42</v>
      </c>
      <c r="M16" s="104">
        <v>2.5299999999999998</v>
      </c>
      <c r="O16" s="68"/>
      <c r="P16" s="68"/>
      <c r="Q16" s="68"/>
    </row>
    <row r="17" spans="1:17" s="73" customFormat="1" ht="13.1" customHeight="1" x14ac:dyDescent="0.25">
      <c r="A17" s="1"/>
      <c r="B17" s="13"/>
      <c r="C17" s="1"/>
      <c r="D17" s="1"/>
      <c r="E17" s="1"/>
      <c r="F17" s="1"/>
      <c r="G17" s="1"/>
      <c r="J17" s="88" t="s">
        <v>86</v>
      </c>
      <c r="K17" s="104">
        <v>0.04</v>
      </c>
      <c r="L17" s="104">
        <v>7.0000000000000007E-2</v>
      </c>
      <c r="M17" s="104">
        <v>1.51</v>
      </c>
      <c r="O17" s="68"/>
      <c r="P17" s="68"/>
      <c r="Q17" s="68"/>
    </row>
    <row r="18" spans="1:17" s="73" customFormat="1" ht="13.1" customHeight="1" x14ac:dyDescent="0.25">
      <c r="A18" s="1"/>
      <c r="B18" s="13"/>
      <c r="C18" s="1"/>
      <c r="D18" s="1"/>
      <c r="E18" s="1"/>
      <c r="F18" s="1"/>
      <c r="G18" s="1"/>
      <c r="J18" s="88" t="s">
        <v>55</v>
      </c>
      <c r="K18" s="104">
        <v>7.0000000000000007E-2</v>
      </c>
      <c r="L18" s="104">
        <v>0.1</v>
      </c>
      <c r="M18" s="104">
        <v>1.06</v>
      </c>
      <c r="O18" s="68"/>
      <c r="P18" s="68"/>
      <c r="Q18" s="68"/>
    </row>
    <row r="19" spans="1:17" s="73" customFormat="1" ht="13.1" customHeight="1" x14ac:dyDescent="0.25">
      <c r="A19" s="1"/>
      <c r="B19" s="13"/>
      <c r="C19" s="1"/>
      <c r="D19" s="1"/>
      <c r="E19" s="1"/>
      <c r="F19" s="1"/>
      <c r="G19" s="1"/>
      <c r="J19" s="84"/>
      <c r="K19" s="123"/>
      <c r="L19" s="123"/>
      <c r="M19" s="123"/>
      <c r="O19" s="68"/>
    </row>
    <row r="20" spans="1:17" s="73" customFormat="1" ht="13.1" customHeight="1" x14ac:dyDescent="0.25">
      <c r="A20" s="1"/>
      <c r="B20" s="13"/>
      <c r="C20" s="1"/>
      <c r="D20" s="1"/>
      <c r="E20" s="1"/>
      <c r="F20" s="1"/>
      <c r="G20" s="1"/>
      <c r="J20" s="84"/>
      <c r="K20" s="84"/>
      <c r="L20" s="84"/>
      <c r="M20" s="90"/>
      <c r="O20" s="68"/>
    </row>
    <row r="21" spans="1:17" ht="13.1" customHeight="1" thickBot="1" x14ac:dyDescent="0.3">
      <c r="B21" s="161"/>
      <c r="C21" s="161"/>
      <c r="D21" s="161"/>
      <c r="E21" s="161"/>
      <c r="F21" s="161"/>
      <c r="J21" s="81"/>
      <c r="K21" s="82" t="s">
        <v>87</v>
      </c>
      <c r="L21" s="82" t="s">
        <v>67</v>
      </c>
      <c r="M21" s="82" t="s">
        <v>65</v>
      </c>
      <c r="O21" s="59"/>
    </row>
    <row r="22" spans="1:17" ht="13.1" customHeight="1" x14ac:dyDescent="0.25">
      <c r="J22" s="88" t="s">
        <v>1</v>
      </c>
      <c r="K22" s="104">
        <v>0.28000000000000003</v>
      </c>
      <c r="L22" s="104">
        <v>0.51</v>
      </c>
      <c r="M22" s="104">
        <v>0.12</v>
      </c>
      <c r="O22" s="68"/>
      <c r="P22" s="68"/>
      <c r="Q22" s="68"/>
    </row>
    <row r="23" spans="1:17" ht="13.1" customHeight="1" x14ac:dyDescent="0.25">
      <c r="J23" s="88" t="s">
        <v>73</v>
      </c>
      <c r="K23" s="104">
        <v>0.62</v>
      </c>
      <c r="L23" s="104">
        <v>0.75</v>
      </c>
      <c r="M23" s="104">
        <v>0.38</v>
      </c>
      <c r="O23" s="68"/>
      <c r="P23" s="68"/>
      <c r="Q23" s="68"/>
    </row>
    <row r="24" spans="1:17" ht="13.1" customHeight="1" x14ac:dyDescent="0.25">
      <c r="J24" s="88" t="s">
        <v>74</v>
      </c>
      <c r="K24" s="104">
        <v>1.46</v>
      </c>
      <c r="L24" s="104">
        <v>1.56</v>
      </c>
      <c r="M24" s="104">
        <v>0.9</v>
      </c>
      <c r="O24" s="68"/>
      <c r="P24" s="68"/>
      <c r="Q24" s="68"/>
    </row>
    <row r="25" spans="1:17" ht="13.1" customHeight="1" x14ac:dyDescent="0.25">
      <c r="J25" s="88" t="s">
        <v>75</v>
      </c>
      <c r="K25" s="104">
        <v>3.76</v>
      </c>
      <c r="L25" s="104">
        <v>3.68</v>
      </c>
      <c r="M25" s="104">
        <v>2.23</v>
      </c>
      <c r="O25" s="68"/>
      <c r="P25" s="68"/>
      <c r="Q25" s="68"/>
    </row>
    <row r="26" spans="1:17" ht="13.1" customHeight="1" x14ac:dyDescent="0.25">
      <c r="J26" s="88" t="s">
        <v>76</v>
      </c>
      <c r="K26" s="104">
        <v>10.45</v>
      </c>
      <c r="L26" s="104">
        <v>9.3800000000000008</v>
      </c>
      <c r="M26" s="104">
        <v>5.84</v>
      </c>
      <c r="O26" s="68"/>
      <c r="P26" s="68"/>
      <c r="Q26" s="68"/>
    </row>
    <row r="27" spans="1:17" ht="13.1" customHeight="1" x14ac:dyDescent="0.25">
      <c r="J27" s="88" t="s">
        <v>77</v>
      </c>
      <c r="K27" s="104">
        <v>24.6</v>
      </c>
      <c r="L27" s="104">
        <v>19.940000000000001</v>
      </c>
      <c r="M27" s="104">
        <v>14.95</v>
      </c>
      <c r="O27" s="68"/>
      <c r="P27" s="68"/>
      <c r="Q27" s="68"/>
    </row>
    <row r="28" spans="1:17" ht="13.1" customHeight="1" x14ac:dyDescent="0.25">
      <c r="J28" s="88" t="s">
        <v>78</v>
      </c>
      <c r="K28" s="104">
        <v>27.81</v>
      </c>
      <c r="L28" s="104">
        <v>24.03</v>
      </c>
      <c r="M28" s="104">
        <v>23.04</v>
      </c>
      <c r="O28" s="68"/>
      <c r="P28" s="68"/>
      <c r="Q28" s="68"/>
    </row>
    <row r="29" spans="1:17" ht="13.1" customHeight="1" x14ac:dyDescent="0.25">
      <c r="J29" s="88" t="s">
        <v>79</v>
      </c>
      <c r="K29" s="104">
        <v>14.35</v>
      </c>
      <c r="L29" s="104">
        <v>17.420000000000002</v>
      </c>
      <c r="M29" s="104">
        <v>19.149999999999999</v>
      </c>
      <c r="O29" s="68"/>
      <c r="P29" s="68"/>
      <c r="Q29" s="68"/>
    </row>
    <row r="30" spans="1:17" ht="13.1" customHeight="1" x14ac:dyDescent="0.25">
      <c r="J30" s="88" t="s">
        <v>80</v>
      </c>
      <c r="K30" s="104">
        <v>8.2100000000000009</v>
      </c>
      <c r="L30" s="104">
        <v>11.6</v>
      </c>
      <c r="M30" s="104">
        <v>13.1</v>
      </c>
      <c r="O30" s="68"/>
      <c r="P30" s="68"/>
      <c r="Q30" s="68"/>
    </row>
    <row r="31" spans="1:17" ht="13.1" customHeight="1" x14ac:dyDescent="0.25">
      <c r="J31" s="88" t="s">
        <v>81</v>
      </c>
      <c r="K31" s="104">
        <v>4.37</v>
      </c>
      <c r="L31" s="104">
        <v>5.35</v>
      </c>
      <c r="M31" s="104">
        <v>7.55</v>
      </c>
      <c r="O31" s="68"/>
      <c r="P31" s="68"/>
      <c r="Q31" s="68"/>
    </row>
    <row r="32" spans="1:17" ht="13.1" customHeight="1" x14ac:dyDescent="0.25">
      <c r="B32" s="13"/>
      <c r="J32" s="88" t="s">
        <v>82</v>
      </c>
      <c r="K32" s="104">
        <v>2.2799999999999998</v>
      </c>
      <c r="L32" s="104">
        <v>3.04</v>
      </c>
      <c r="M32" s="104">
        <v>4.67</v>
      </c>
      <c r="O32" s="68"/>
      <c r="P32" s="68"/>
      <c r="Q32" s="68"/>
    </row>
    <row r="33" spans="1:17" ht="12.1" customHeight="1" x14ac:dyDescent="0.25">
      <c r="A33" s="1" t="s">
        <v>0</v>
      </c>
      <c r="B33" s="161"/>
      <c r="C33" s="161"/>
      <c r="D33" s="161"/>
      <c r="E33" s="161"/>
      <c r="F33" s="161"/>
      <c r="J33" s="88" t="s">
        <v>83</v>
      </c>
      <c r="K33" s="104">
        <v>1.27</v>
      </c>
      <c r="L33" s="104">
        <v>1.77</v>
      </c>
      <c r="M33" s="104">
        <v>3.75</v>
      </c>
      <c r="O33" s="68"/>
      <c r="P33" s="68"/>
      <c r="Q33" s="68"/>
    </row>
    <row r="34" spans="1:17" ht="14.3" customHeight="1" x14ac:dyDescent="0.25">
      <c r="J34" s="88" t="s">
        <v>84</v>
      </c>
      <c r="K34" s="104">
        <v>0.21</v>
      </c>
      <c r="L34" s="104">
        <v>0.55000000000000004</v>
      </c>
      <c r="M34" s="104">
        <v>1.73</v>
      </c>
      <c r="O34" s="68"/>
      <c r="P34" s="68"/>
      <c r="Q34" s="68"/>
    </row>
    <row r="35" spans="1:17" s="73" customFormat="1" ht="14.3" customHeight="1" x14ac:dyDescent="0.25">
      <c r="A35" s="1"/>
      <c r="B35" s="1"/>
      <c r="C35" s="1"/>
      <c r="D35" s="1"/>
      <c r="E35" s="1"/>
      <c r="F35" s="1"/>
      <c r="G35" s="1"/>
      <c r="J35" s="88" t="s">
        <v>85</v>
      </c>
      <c r="K35" s="104">
        <v>0.1</v>
      </c>
      <c r="L35" s="104">
        <v>0.13</v>
      </c>
      <c r="M35" s="104">
        <v>1.31</v>
      </c>
      <c r="O35" s="68"/>
      <c r="P35" s="68"/>
      <c r="Q35" s="68"/>
    </row>
    <row r="36" spans="1:17" s="73" customFormat="1" ht="14.3" customHeight="1" x14ac:dyDescent="0.25">
      <c r="A36" s="1"/>
      <c r="B36" s="1"/>
      <c r="C36" s="1"/>
      <c r="D36" s="1"/>
      <c r="E36" s="1"/>
      <c r="F36" s="1"/>
      <c r="G36" s="1"/>
      <c r="J36" s="88" t="s">
        <v>86</v>
      </c>
      <c r="K36" s="104">
        <v>7.0000000000000007E-2</v>
      </c>
      <c r="L36" s="104">
        <v>0.09</v>
      </c>
      <c r="M36" s="104">
        <v>0.73</v>
      </c>
      <c r="O36" s="68"/>
      <c r="P36" s="68"/>
      <c r="Q36" s="68"/>
    </row>
    <row r="37" spans="1:17" s="73" customFormat="1" ht="14.3" customHeight="1" x14ac:dyDescent="0.25">
      <c r="A37" s="1"/>
      <c r="B37" s="1"/>
      <c r="C37" s="1"/>
      <c r="D37" s="1"/>
      <c r="E37" s="1"/>
      <c r="F37" s="1"/>
      <c r="G37" s="1"/>
      <c r="J37" s="88" t="s">
        <v>55</v>
      </c>
      <c r="K37" s="104">
        <v>0.16</v>
      </c>
      <c r="L37" s="104">
        <v>0.2</v>
      </c>
      <c r="M37" s="104">
        <v>0.55000000000000004</v>
      </c>
      <c r="O37" s="68"/>
      <c r="P37" s="68"/>
      <c r="Q37" s="68"/>
    </row>
    <row r="38" spans="1:17" s="73" customFormat="1" ht="14.3" customHeight="1" x14ac:dyDescent="0.25">
      <c r="A38" s="1"/>
      <c r="B38" s="1"/>
      <c r="C38" s="1"/>
      <c r="D38" s="1"/>
      <c r="E38" s="1"/>
      <c r="F38" s="1"/>
      <c r="G38" s="1"/>
      <c r="J38" s="90"/>
      <c r="K38" s="123"/>
      <c r="L38" s="123"/>
      <c r="M38" s="123"/>
      <c r="O38" s="68"/>
    </row>
    <row r="39" spans="1:17" s="73" customFormat="1" ht="14.3" customHeight="1" x14ac:dyDescent="0.25">
      <c r="A39" s="1"/>
      <c r="B39" s="1"/>
      <c r="C39" s="1"/>
      <c r="D39" s="1"/>
      <c r="E39" s="1"/>
      <c r="F39" s="1"/>
      <c r="G39" s="1"/>
      <c r="J39" s="90"/>
      <c r="K39" s="89"/>
      <c r="L39" s="89"/>
      <c r="M39" s="89"/>
      <c r="O39" s="68"/>
    </row>
    <row r="40" spans="1:17" ht="13.1" customHeight="1" thickBot="1" x14ac:dyDescent="0.3">
      <c r="J40" s="81"/>
      <c r="K40" s="82" t="s">
        <v>87</v>
      </c>
      <c r="L40" s="82" t="s">
        <v>67</v>
      </c>
      <c r="M40" s="82" t="s">
        <v>65</v>
      </c>
      <c r="O40" s="59"/>
    </row>
    <row r="41" spans="1:17" ht="13.1" customHeight="1" x14ac:dyDescent="0.25">
      <c r="J41" s="88" t="s">
        <v>1</v>
      </c>
      <c r="K41" s="104">
        <v>1.06</v>
      </c>
      <c r="L41" s="104">
        <v>1.1299999999999999</v>
      </c>
      <c r="M41" s="86"/>
      <c r="O41" s="68"/>
      <c r="P41" s="68"/>
      <c r="Q41" s="68"/>
    </row>
    <row r="42" spans="1:17" ht="13.1" customHeight="1" x14ac:dyDescent="0.25">
      <c r="J42" s="88" t="s">
        <v>73</v>
      </c>
      <c r="K42" s="104">
        <v>1.25</v>
      </c>
      <c r="L42" s="104">
        <v>1.68</v>
      </c>
      <c r="M42" s="86"/>
      <c r="O42" s="68"/>
      <c r="P42" s="68"/>
      <c r="Q42" s="68"/>
    </row>
    <row r="43" spans="1:17" ht="13.1" customHeight="1" x14ac:dyDescent="0.25">
      <c r="J43" s="88" t="s">
        <v>74</v>
      </c>
      <c r="K43" s="104">
        <v>2.9</v>
      </c>
      <c r="L43" s="104">
        <v>3.99</v>
      </c>
      <c r="M43" s="86"/>
      <c r="O43" s="68"/>
      <c r="P43" s="68"/>
      <c r="Q43" s="68"/>
    </row>
    <row r="44" spans="1:17" ht="13.1" customHeight="1" x14ac:dyDescent="0.25">
      <c r="J44" s="88" t="s">
        <v>75</v>
      </c>
      <c r="K44" s="104">
        <v>8.69</v>
      </c>
      <c r="L44" s="104">
        <v>7.75</v>
      </c>
      <c r="M44" s="86"/>
      <c r="O44" s="68"/>
      <c r="P44" s="68"/>
      <c r="Q44" s="68"/>
    </row>
    <row r="45" spans="1:17" ht="13.1" customHeight="1" x14ac:dyDescent="0.25">
      <c r="J45" s="88" t="s">
        <v>76</v>
      </c>
      <c r="K45" s="104">
        <v>21.36</v>
      </c>
      <c r="L45" s="104">
        <v>17.850000000000001</v>
      </c>
      <c r="M45" s="86"/>
      <c r="O45" s="68"/>
      <c r="P45" s="68"/>
      <c r="Q45" s="68"/>
    </row>
    <row r="46" spans="1:17" ht="13.1" customHeight="1" x14ac:dyDescent="0.25">
      <c r="J46" s="88" t="s">
        <v>77</v>
      </c>
      <c r="K46" s="104">
        <v>28.63</v>
      </c>
      <c r="L46" s="104">
        <v>28.29</v>
      </c>
      <c r="M46" s="86"/>
      <c r="O46" s="68"/>
      <c r="P46" s="68"/>
      <c r="Q46" s="68"/>
    </row>
    <row r="47" spans="1:17" ht="13.1" customHeight="1" x14ac:dyDescent="0.25">
      <c r="J47" s="88" t="s">
        <v>78</v>
      </c>
      <c r="K47" s="104">
        <v>16.649999999999999</v>
      </c>
      <c r="L47" s="104">
        <v>16.899999999999999</v>
      </c>
      <c r="M47" s="86"/>
      <c r="O47" s="68"/>
      <c r="P47" s="68"/>
      <c r="Q47" s="68"/>
    </row>
    <row r="48" spans="1:17" ht="13.1" customHeight="1" x14ac:dyDescent="0.25">
      <c r="J48" s="88" t="s">
        <v>79</v>
      </c>
      <c r="K48" s="104">
        <v>9.5500000000000007</v>
      </c>
      <c r="L48" s="104">
        <v>8.8800000000000008</v>
      </c>
      <c r="M48" s="86"/>
      <c r="O48" s="68"/>
      <c r="P48" s="68"/>
      <c r="Q48" s="68"/>
    </row>
    <row r="49" spans="2:17" ht="13.1" customHeight="1" x14ac:dyDescent="0.25">
      <c r="J49" s="88" t="s">
        <v>80</v>
      </c>
      <c r="K49" s="104">
        <v>4.7699999999999996</v>
      </c>
      <c r="L49" s="104">
        <v>5.29</v>
      </c>
      <c r="M49" s="86"/>
      <c r="O49" s="68"/>
      <c r="P49" s="68"/>
      <c r="Q49" s="68"/>
    </row>
    <row r="50" spans="2:17" ht="13.1" customHeight="1" x14ac:dyDescent="0.25">
      <c r="J50" s="88" t="s">
        <v>81</v>
      </c>
      <c r="K50" s="104">
        <v>2.98</v>
      </c>
      <c r="L50" s="104">
        <v>4.66</v>
      </c>
      <c r="M50" s="86"/>
      <c r="O50" s="68"/>
      <c r="P50" s="68"/>
      <c r="Q50" s="68"/>
    </row>
    <row r="51" spans="2:17" ht="13.1" customHeight="1" x14ac:dyDescent="0.25">
      <c r="J51" s="88" t="s">
        <v>82</v>
      </c>
      <c r="K51" s="104">
        <v>1.81</v>
      </c>
      <c r="L51" s="104">
        <v>2.12</v>
      </c>
      <c r="M51" s="86"/>
      <c r="O51" s="68"/>
      <c r="P51" s="68"/>
      <c r="Q51" s="68"/>
    </row>
    <row r="52" spans="2:17" ht="13.1" customHeight="1" x14ac:dyDescent="0.25">
      <c r="J52" s="88" t="s">
        <v>83</v>
      </c>
      <c r="K52" s="104">
        <v>0.22</v>
      </c>
      <c r="L52" s="104">
        <v>0.84</v>
      </c>
      <c r="M52" s="86"/>
      <c r="O52" s="68"/>
      <c r="P52" s="68"/>
      <c r="Q52" s="68"/>
    </row>
    <row r="53" spans="2:17" ht="13.1" customHeight="1" x14ac:dyDescent="0.25">
      <c r="J53" s="88" t="s">
        <v>84</v>
      </c>
      <c r="K53" s="104">
        <v>0.03</v>
      </c>
      <c r="L53" s="104">
        <v>0.48</v>
      </c>
      <c r="M53" s="86"/>
      <c r="O53" s="68"/>
      <c r="P53" s="68"/>
      <c r="Q53" s="68"/>
    </row>
    <row r="54" spans="2:17" ht="13.1" customHeight="1" x14ac:dyDescent="0.25">
      <c r="B54" s="13"/>
      <c r="J54" s="88" t="s">
        <v>85</v>
      </c>
      <c r="K54" s="104">
        <v>0.03</v>
      </c>
      <c r="L54" s="104">
        <v>0.03</v>
      </c>
      <c r="M54" s="86"/>
      <c r="O54" s="68"/>
      <c r="P54" s="68"/>
      <c r="Q54" s="68"/>
    </row>
    <row r="55" spans="2:17" ht="13.1" customHeight="1" x14ac:dyDescent="0.25">
      <c r="B55" s="161"/>
      <c r="C55" s="161"/>
      <c r="D55" s="161"/>
      <c r="E55" s="161"/>
      <c r="F55" s="161"/>
      <c r="G55" s="6"/>
      <c r="J55" s="88" t="s">
        <v>86</v>
      </c>
      <c r="K55" s="104">
        <v>0.03</v>
      </c>
      <c r="L55" s="104">
        <v>0.03</v>
      </c>
      <c r="M55" s="86"/>
      <c r="O55" s="68"/>
      <c r="P55" s="68"/>
      <c r="Q55" s="68"/>
    </row>
    <row r="56" spans="2:17" ht="13.1" customHeight="1" x14ac:dyDescent="0.25">
      <c r="J56" s="88" t="s">
        <v>55</v>
      </c>
      <c r="K56" s="104">
        <v>0.05</v>
      </c>
      <c r="L56" s="104">
        <v>7.0000000000000007E-2</v>
      </c>
      <c r="M56" s="86"/>
      <c r="O56" s="68"/>
      <c r="P56" s="68"/>
      <c r="Q56" s="68"/>
    </row>
    <row r="57" spans="2:17" x14ac:dyDescent="0.25">
      <c r="K57" s="123"/>
      <c r="L57" s="123"/>
      <c r="M57" s="122"/>
    </row>
  </sheetData>
  <mergeCells count="4">
    <mergeCell ref="B21:F21"/>
    <mergeCell ref="B33:F33"/>
    <mergeCell ref="B55:F5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Q19"/>
  <sheetViews>
    <sheetView showGridLines="0" zoomScale="145" zoomScaleNormal="145" workbookViewId="0">
      <selection activeCell="R14" sqref="R14"/>
    </sheetView>
  </sheetViews>
  <sheetFormatPr defaultColWidth="8.85546875" defaultRowHeight="13.6" x14ac:dyDescent="0.25"/>
  <cols>
    <col min="1" max="1" width="8.85546875" style="1"/>
    <col min="2" max="2" width="9.28515625" style="1" customWidth="1"/>
    <col min="3" max="6" width="8.85546875" style="1"/>
    <col min="7" max="7" width="6.140625" style="1" customWidth="1"/>
    <col min="8" max="8" width="8.85546875" style="18"/>
    <col min="9" max="9" width="17.140625" style="18" customWidth="1"/>
    <col min="10" max="10" width="12.7109375" style="27" bestFit="1" customWidth="1"/>
    <col min="11" max="13" width="8.85546875" style="27"/>
    <col min="14" max="14" width="8.85546875" style="18"/>
    <col min="15" max="15" width="8.85546875" style="56"/>
    <col min="16" max="16384" width="8.85546875" style="18"/>
  </cols>
  <sheetData>
    <row r="1" spans="1:17" ht="13.1" customHeight="1" x14ac:dyDescent="0.25">
      <c r="A1" s="6"/>
      <c r="B1" s="22" t="s">
        <v>101</v>
      </c>
      <c r="G1" s="22"/>
      <c r="H1" s="22"/>
    </row>
    <row r="2" spans="1:17" ht="13.1" customHeight="1" thickBot="1" x14ac:dyDescent="0.3">
      <c r="B2" s="25" t="s">
        <v>18</v>
      </c>
      <c r="C2" s="25"/>
      <c r="D2" s="25"/>
      <c r="E2" s="25"/>
      <c r="F2" s="25"/>
      <c r="J2" s="28"/>
      <c r="K2" s="29" t="s">
        <v>87</v>
      </c>
      <c r="L2" s="29" t="s">
        <v>67</v>
      </c>
      <c r="M2" s="29" t="s">
        <v>65</v>
      </c>
    </row>
    <row r="3" spans="1:17" ht="13.1" customHeight="1" x14ac:dyDescent="0.25">
      <c r="J3" s="88" t="s">
        <v>1</v>
      </c>
      <c r="K3" s="126">
        <v>1.08</v>
      </c>
      <c r="L3" s="126">
        <v>1.59</v>
      </c>
      <c r="M3" s="126">
        <v>0.77</v>
      </c>
      <c r="O3" s="68"/>
      <c r="P3" s="68"/>
      <c r="Q3" s="68"/>
    </row>
    <row r="4" spans="1:17" ht="13.1" customHeight="1" x14ac:dyDescent="0.25">
      <c r="J4" s="88" t="s">
        <v>73</v>
      </c>
      <c r="K4" s="126">
        <v>2.76</v>
      </c>
      <c r="L4" s="126">
        <v>3.33</v>
      </c>
      <c r="M4" s="126">
        <v>2.11</v>
      </c>
      <c r="O4" s="68"/>
      <c r="P4" s="68"/>
      <c r="Q4" s="68"/>
    </row>
    <row r="5" spans="1:17" ht="13.1" customHeight="1" x14ac:dyDescent="0.25">
      <c r="J5" s="88" t="s">
        <v>74</v>
      </c>
      <c r="K5" s="126">
        <v>6.78</v>
      </c>
      <c r="L5" s="126">
        <v>7.05</v>
      </c>
      <c r="M5" s="126">
        <v>5.01</v>
      </c>
      <c r="O5" s="68"/>
      <c r="P5" s="68"/>
      <c r="Q5" s="68"/>
    </row>
    <row r="6" spans="1:17" ht="13.1" customHeight="1" x14ac:dyDescent="0.25">
      <c r="J6" s="88" t="s">
        <v>75</v>
      </c>
      <c r="K6" s="126">
        <v>14.12</v>
      </c>
      <c r="L6" s="126">
        <v>13.83</v>
      </c>
      <c r="M6" s="126">
        <v>11.06</v>
      </c>
      <c r="O6" s="68"/>
      <c r="P6" s="68"/>
      <c r="Q6" s="68"/>
    </row>
    <row r="7" spans="1:17" ht="13.1" customHeight="1" x14ac:dyDescent="0.25">
      <c r="I7" s="12"/>
      <c r="J7" s="88" t="s">
        <v>76</v>
      </c>
      <c r="K7" s="126">
        <v>24.45</v>
      </c>
      <c r="L7" s="126">
        <v>23.64</v>
      </c>
      <c r="M7" s="126">
        <v>19.66</v>
      </c>
      <c r="O7" s="68"/>
      <c r="P7" s="68"/>
      <c r="Q7" s="68"/>
    </row>
    <row r="8" spans="1:17" ht="13.1" customHeight="1" x14ac:dyDescent="0.25">
      <c r="J8" s="88" t="s">
        <v>77</v>
      </c>
      <c r="K8" s="126">
        <v>19.54</v>
      </c>
      <c r="L8" s="126">
        <v>20.77</v>
      </c>
      <c r="M8" s="126">
        <v>21.82</v>
      </c>
      <c r="O8" s="68"/>
      <c r="P8" s="68"/>
      <c r="Q8" s="68"/>
    </row>
    <row r="9" spans="1:17" ht="13.1" customHeight="1" x14ac:dyDescent="0.25">
      <c r="J9" s="88" t="s">
        <v>78</v>
      </c>
      <c r="K9" s="126">
        <v>13.18</v>
      </c>
      <c r="L9" s="126">
        <v>12.72</v>
      </c>
      <c r="M9" s="126">
        <v>16.059999999999999</v>
      </c>
      <c r="O9" s="68"/>
      <c r="P9" s="68"/>
      <c r="Q9" s="68"/>
    </row>
    <row r="10" spans="1:17" ht="13.1" customHeight="1" x14ac:dyDescent="0.25">
      <c r="J10" s="88" t="s">
        <v>79</v>
      </c>
      <c r="K10" s="126">
        <v>7.01</v>
      </c>
      <c r="L10" s="126">
        <v>6.75</v>
      </c>
      <c r="M10" s="126">
        <v>9.58</v>
      </c>
      <c r="O10" s="68"/>
      <c r="P10" s="68"/>
      <c r="Q10" s="68"/>
    </row>
    <row r="11" spans="1:17" ht="13.1" customHeight="1" x14ac:dyDescent="0.25">
      <c r="J11" s="88" t="s">
        <v>80</v>
      </c>
      <c r="K11" s="126">
        <v>5.55</v>
      </c>
      <c r="L11" s="126">
        <v>5.47</v>
      </c>
      <c r="M11" s="126">
        <v>7.13</v>
      </c>
      <c r="O11" s="68"/>
      <c r="P11" s="68"/>
      <c r="Q11" s="68"/>
    </row>
    <row r="12" spans="1:17" ht="13.1" customHeight="1" x14ac:dyDescent="0.25">
      <c r="J12" s="88" t="s">
        <v>81</v>
      </c>
      <c r="K12" s="126">
        <v>2.58</v>
      </c>
      <c r="L12" s="126">
        <v>2.4</v>
      </c>
      <c r="M12" s="126">
        <v>3.26</v>
      </c>
      <c r="O12" s="68"/>
      <c r="P12" s="68"/>
      <c r="Q12" s="68"/>
    </row>
    <row r="13" spans="1:17" ht="13.1" customHeight="1" x14ac:dyDescent="0.25">
      <c r="J13" s="88" t="s">
        <v>82</v>
      </c>
      <c r="K13" s="126">
        <v>1.44</v>
      </c>
      <c r="L13" s="126">
        <v>1.31</v>
      </c>
      <c r="M13" s="126">
        <v>1.93</v>
      </c>
      <c r="O13" s="68"/>
      <c r="P13" s="68"/>
      <c r="Q13" s="68"/>
    </row>
    <row r="14" spans="1:17" ht="13.1" customHeight="1" x14ac:dyDescent="0.25">
      <c r="B14" s="13"/>
      <c r="J14" s="88" t="s">
        <v>83</v>
      </c>
      <c r="K14" s="126">
        <v>0.68</v>
      </c>
      <c r="L14" s="126">
        <v>0.51</v>
      </c>
      <c r="M14" s="126">
        <v>0.85</v>
      </c>
      <c r="O14" s="68"/>
      <c r="P14" s="68"/>
      <c r="Q14" s="68"/>
    </row>
    <row r="15" spans="1:17" ht="13.1" customHeight="1" x14ac:dyDescent="0.25">
      <c r="B15" s="161"/>
      <c r="C15" s="161"/>
      <c r="D15" s="161"/>
      <c r="E15" s="161"/>
      <c r="F15" s="161"/>
      <c r="J15" s="88" t="s">
        <v>84</v>
      </c>
      <c r="K15" s="126">
        <v>0.28999999999999998</v>
      </c>
      <c r="L15" s="126">
        <v>0.19</v>
      </c>
      <c r="M15" s="126">
        <v>0.28999999999999998</v>
      </c>
      <c r="O15" s="68"/>
      <c r="P15" s="68"/>
      <c r="Q15" s="68"/>
    </row>
    <row r="16" spans="1:17" ht="13.1" customHeight="1" x14ac:dyDescent="0.25">
      <c r="J16" s="88" t="s">
        <v>85</v>
      </c>
      <c r="K16" s="126">
        <v>0.18</v>
      </c>
      <c r="L16" s="126">
        <v>0.13</v>
      </c>
      <c r="M16" s="126">
        <v>0.18</v>
      </c>
      <c r="O16" s="68"/>
      <c r="P16" s="68"/>
      <c r="Q16" s="68"/>
    </row>
    <row r="17" spans="1:17" s="73" customFormat="1" ht="13.1" customHeight="1" x14ac:dyDescent="0.25">
      <c r="A17" s="1"/>
      <c r="B17" s="1"/>
      <c r="C17" s="1"/>
      <c r="D17" s="1"/>
      <c r="E17" s="1"/>
      <c r="F17" s="1"/>
      <c r="G17" s="1"/>
      <c r="J17" s="88" t="s">
        <v>86</v>
      </c>
      <c r="K17" s="126">
        <v>0.11</v>
      </c>
      <c r="L17" s="126">
        <v>0.08</v>
      </c>
      <c r="M17" s="126">
        <v>0.09</v>
      </c>
      <c r="O17" s="68"/>
      <c r="P17" s="68"/>
      <c r="Q17" s="68"/>
    </row>
    <row r="18" spans="1:17" s="73" customFormat="1" ht="13.1" customHeight="1" x14ac:dyDescent="0.25">
      <c r="A18" s="1"/>
      <c r="B18" s="1"/>
      <c r="C18" s="1"/>
      <c r="D18" s="1"/>
      <c r="E18" s="1"/>
      <c r="F18" s="1"/>
      <c r="G18" s="1"/>
      <c r="J18" s="88" t="s">
        <v>55</v>
      </c>
      <c r="K18" s="126">
        <v>0.25</v>
      </c>
      <c r="L18" s="126">
        <v>0.25</v>
      </c>
      <c r="M18" s="126">
        <v>0.22</v>
      </c>
      <c r="O18" s="68"/>
      <c r="P18" s="68"/>
      <c r="Q18" s="68"/>
    </row>
    <row r="19" spans="1:17" x14ac:dyDescent="0.25">
      <c r="K19" s="123"/>
      <c r="L19" s="123"/>
      <c r="M19" s="123"/>
    </row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Y27"/>
  <sheetViews>
    <sheetView showGridLines="0" tabSelected="1" zoomScaleNormal="100" workbookViewId="0">
      <selection activeCell="U28" sqref="U28"/>
    </sheetView>
  </sheetViews>
  <sheetFormatPr defaultColWidth="8.85546875" defaultRowHeight="13.6" x14ac:dyDescent="0.25"/>
  <cols>
    <col min="1" max="1" width="9.7109375" customWidth="1"/>
    <col min="10" max="12" width="9.140625" customWidth="1"/>
    <col min="13" max="13" width="8" customWidth="1"/>
    <col min="14" max="14" width="9.140625" customWidth="1"/>
    <col min="15" max="15" width="12.85546875" customWidth="1"/>
    <col min="16" max="21" width="9.140625" customWidth="1"/>
    <col min="22" max="25" width="9.140625" style="57" customWidth="1"/>
    <col min="26" max="41" width="9.140625" customWidth="1"/>
  </cols>
  <sheetData>
    <row r="1" spans="1:21" ht="14.3" x14ac:dyDescent="0.25">
      <c r="A1" s="34"/>
      <c r="B1" s="35" t="s">
        <v>100</v>
      </c>
      <c r="C1" s="34"/>
      <c r="D1" s="34"/>
      <c r="E1" s="34"/>
      <c r="F1" s="34"/>
      <c r="G1" s="34"/>
      <c r="H1" s="34"/>
      <c r="I1" s="34"/>
      <c r="J1" s="34"/>
      <c r="K1" s="36"/>
      <c r="L1" s="37"/>
      <c r="M1" s="36"/>
      <c r="N1" s="38"/>
      <c r="O1" s="38"/>
      <c r="P1" s="38"/>
      <c r="Q1" s="38"/>
      <c r="R1" s="38"/>
      <c r="S1" s="38"/>
    </row>
    <row r="2" spans="1:21" ht="14.3" x14ac:dyDescent="0.25">
      <c r="A2" s="34"/>
      <c r="B2" s="163" t="s">
        <v>32</v>
      </c>
      <c r="C2" s="163"/>
      <c r="D2" s="163"/>
      <c r="E2" s="163"/>
      <c r="F2" s="163"/>
      <c r="G2" s="163"/>
      <c r="H2" s="163"/>
      <c r="I2" s="163"/>
      <c r="J2" s="34"/>
      <c r="K2" s="39" t="s">
        <v>33</v>
      </c>
      <c r="L2" s="36"/>
      <c r="M2" s="36"/>
      <c r="N2" s="38"/>
      <c r="O2" s="38"/>
      <c r="P2" s="39" t="s">
        <v>34</v>
      </c>
      <c r="Q2" s="38"/>
      <c r="R2" s="38"/>
      <c r="S2" s="38"/>
    </row>
    <row r="3" spans="1:21" ht="14.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7"/>
      <c r="L3" s="37"/>
      <c r="M3" s="58" t="s">
        <v>105</v>
      </c>
      <c r="N3" s="58" t="s">
        <v>106</v>
      </c>
      <c r="O3" s="38"/>
      <c r="P3" s="37"/>
      <c r="Q3" s="37"/>
      <c r="R3" s="58" t="s">
        <v>105</v>
      </c>
      <c r="S3" s="58" t="s">
        <v>106</v>
      </c>
    </row>
    <row r="4" spans="1:21" ht="14.3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1" ht="14.3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148" t="s">
        <v>87</v>
      </c>
      <c r="L5" s="149" t="s">
        <v>62</v>
      </c>
      <c r="M5" s="150">
        <v>0</v>
      </c>
      <c r="N5" s="151">
        <v>0</v>
      </c>
      <c r="O5" s="147"/>
      <c r="P5" s="149" t="s">
        <v>87</v>
      </c>
      <c r="Q5" s="149" t="s">
        <v>62</v>
      </c>
      <c r="R5" s="150">
        <v>1.1894</v>
      </c>
      <c r="S5" s="151">
        <v>1.2171000000000001</v>
      </c>
      <c r="U5" s="43"/>
    </row>
    <row r="6" spans="1:21" ht="14.3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148" t="s">
        <v>89</v>
      </c>
      <c r="L6" s="149" t="s">
        <v>66</v>
      </c>
      <c r="M6" s="150">
        <v>0</v>
      </c>
      <c r="N6" s="151">
        <v>0</v>
      </c>
      <c r="O6" s="147"/>
      <c r="P6" s="148" t="s">
        <v>89</v>
      </c>
      <c r="Q6" s="149" t="s">
        <v>66</v>
      </c>
      <c r="R6" s="150">
        <v>1.1954</v>
      </c>
      <c r="S6" s="151">
        <v>1.2194</v>
      </c>
      <c r="U6" s="43"/>
    </row>
    <row r="7" spans="1:21" ht="14.3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148" t="s">
        <v>90</v>
      </c>
      <c r="L7" s="149" t="s">
        <v>68</v>
      </c>
      <c r="M7" s="150">
        <v>0</v>
      </c>
      <c r="N7" s="151">
        <v>0</v>
      </c>
      <c r="O7" s="147"/>
      <c r="P7" s="148" t="s">
        <v>90</v>
      </c>
      <c r="Q7" s="149" t="s">
        <v>68</v>
      </c>
      <c r="R7" s="150">
        <v>1.1984999999999999</v>
      </c>
      <c r="S7" s="151">
        <v>1.2258</v>
      </c>
      <c r="U7" s="43"/>
    </row>
    <row r="8" spans="1:21" ht="14.3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152" t="s">
        <v>104</v>
      </c>
      <c r="L8" s="149" t="s">
        <v>88</v>
      </c>
      <c r="M8" s="150">
        <v>0</v>
      </c>
      <c r="N8" s="151" t="e">
        <v>#N/A</v>
      </c>
      <c r="O8" s="147"/>
      <c r="P8" s="148" t="s">
        <v>104</v>
      </c>
      <c r="Q8" s="149" t="s">
        <v>88</v>
      </c>
      <c r="R8" s="150">
        <v>1.1958</v>
      </c>
      <c r="S8" s="151" t="e">
        <v>#N/A</v>
      </c>
      <c r="U8" s="43"/>
    </row>
    <row r="9" spans="1:21" ht="14.3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153" t="s">
        <v>58</v>
      </c>
      <c r="L9" s="154" t="s">
        <v>58</v>
      </c>
      <c r="M9" s="150">
        <v>2.2000000000000001E-3</v>
      </c>
      <c r="N9" s="151">
        <v>6.6E-3</v>
      </c>
      <c r="O9" s="147"/>
      <c r="P9" s="148" t="s">
        <v>58</v>
      </c>
      <c r="Q9" s="154" t="s">
        <v>58</v>
      </c>
      <c r="R9" s="150">
        <v>1.1990000000000001</v>
      </c>
      <c r="S9" s="151">
        <v>1.2318</v>
      </c>
      <c r="U9" s="43"/>
    </row>
    <row r="10" spans="1:21" ht="14.3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153" t="s">
        <v>60</v>
      </c>
      <c r="L10" s="154" t="s">
        <v>60</v>
      </c>
      <c r="M10" s="150">
        <v>4.48E-2</v>
      </c>
      <c r="N10" s="151">
        <v>4.1599999999999998E-2</v>
      </c>
      <c r="O10" s="147"/>
      <c r="P10" s="148" t="s">
        <v>60</v>
      </c>
      <c r="Q10" s="154" t="s">
        <v>60</v>
      </c>
      <c r="R10" s="150">
        <v>1.2050000000000001</v>
      </c>
      <c r="S10" s="151">
        <v>1.2333000000000001</v>
      </c>
      <c r="U10" s="43"/>
    </row>
    <row r="11" spans="1:21" ht="14.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155"/>
      <c r="L11" s="155"/>
      <c r="M11" s="155"/>
      <c r="N11" s="155"/>
      <c r="O11" s="147"/>
      <c r="P11" s="155"/>
      <c r="Q11" s="155"/>
      <c r="R11" s="155"/>
      <c r="S11" s="155"/>
      <c r="U11" s="43"/>
    </row>
    <row r="12" spans="1:21" ht="14.3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156"/>
      <c r="L12" s="156"/>
      <c r="M12" s="156"/>
      <c r="N12" s="156"/>
      <c r="O12" s="147"/>
      <c r="P12" s="147"/>
      <c r="Q12" s="147"/>
      <c r="R12" s="147"/>
      <c r="S12" s="147"/>
    </row>
    <row r="13" spans="1:21" ht="14.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156"/>
      <c r="L13" s="156"/>
      <c r="M13" s="156"/>
      <c r="N13" s="147"/>
      <c r="O13" s="147"/>
      <c r="P13" s="147"/>
      <c r="Q13" s="147"/>
      <c r="R13" s="147"/>
      <c r="S13" s="147"/>
    </row>
    <row r="14" spans="1:21" ht="14.3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157" t="s">
        <v>35</v>
      </c>
      <c r="L14" s="147"/>
      <c r="M14" s="147"/>
      <c r="N14" s="147"/>
      <c r="O14" s="147"/>
      <c r="P14" s="157" t="s">
        <v>36</v>
      </c>
      <c r="Q14" s="147"/>
      <c r="R14" s="147"/>
      <c r="S14" s="147"/>
    </row>
    <row r="15" spans="1:21" ht="14.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156"/>
      <c r="L15" s="156"/>
      <c r="M15" s="158" t="s">
        <v>105</v>
      </c>
      <c r="N15" s="158" t="s">
        <v>106</v>
      </c>
      <c r="O15" s="147"/>
      <c r="P15" s="159"/>
      <c r="Q15" s="159"/>
      <c r="R15" s="158" t="s">
        <v>105</v>
      </c>
      <c r="S15" s="158" t="s">
        <v>106</v>
      </c>
    </row>
    <row r="16" spans="1:21" ht="14.3" thickBot="1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19" ht="14.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149" t="s">
        <v>87</v>
      </c>
      <c r="L17" s="149" t="s">
        <v>62</v>
      </c>
      <c r="M17" s="150">
        <v>63.42</v>
      </c>
      <c r="N17" s="151">
        <v>51.47</v>
      </c>
      <c r="O17" s="147"/>
      <c r="P17" s="154" t="s">
        <v>57</v>
      </c>
      <c r="Q17" s="154" t="s">
        <v>57</v>
      </c>
      <c r="R17" s="150">
        <v>1.9</v>
      </c>
      <c r="S17" s="151">
        <v>1.51</v>
      </c>
    </row>
    <row r="18" spans="1:19" ht="14.3" x14ac:dyDescent="0.25">
      <c r="A18" s="34"/>
      <c r="B18" s="41"/>
      <c r="C18" s="34"/>
      <c r="D18" s="34"/>
      <c r="E18" s="34"/>
      <c r="F18" s="34"/>
      <c r="G18" s="34"/>
      <c r="H18" s="41"/>
      <c r="I18" s="34"/>
      <c r="J18" s="34"/>
      <c r="K18" s="149" t="s">
        <v>89</v>
      </c>
      <c r="L18" s="149" t="s">
        <v>66</v>
      </c>
      <c r="M18" s="150">
        <v>63.63</v>
      </c>
      <c r="N18" s="151">
        <v>52.86</v>
      </c>
      <c r="O18" s="147"/>
      <c r="P18" s="154" t="s">
        <v>58</v>
      </c>
      <c r="Q18" s="154" t="s">
        <v>58</v>
      </c>
      <c r="R18" s="150">
        <v>2.09</v>
      </c>
      <c r="S18" s="151">
        <v>1.95</v>
      </c>
    </row>
    <row r="19" spans="1:19" ht="14.3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149" t="s">
        <v>90</v>
      </c>
      <c r="L19" s="149" t="s">
        <v>68</v>
      </c>
      <c r="M19" s="150">
        <v>63.78</v>
      </c>
      <c r="N19" s="151">
        <v>54.12</v>
      </c>
      <c r="O19" s="147"/>
      <c r="P19" s="154" t="s">
        <v>60</v>
      </c>
      <c r="Q19" s="154" t="s">
        <v>60</v>
      </c>
      <c r="R19" s="150">
        <v>2.3199999999999998</v>
      </c>
      <c r="S19" s="151">
        <v>2.06</v>
      </c>
    </row>
    <row r="20" spans="1:19" ht="14.3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149" t="s">
        <v>104</v>
      </c>
      <c r="L20" s="149" t="s">
        <v>88</v>
      </c>
      <c r="M20" s="150">
        <v>63.78</v>
      </c>
      <c r="N20" s="151" t="e">
        <v>#N/A</v>
      </c>
      <c r="O20" s="147"/>
      <c r="P20" s="154" t="s">
        <v>59</v>
      </c>
      <c r="Q20" s="154" t="s">
        <v>59</v>
      </c>
      <c r="R20" s="150" t="e">
        <v>#N/A</v>
      </c>
      <c r="S20" s="151" t="e">
        <v>#N/A</v>
      </c>
    </row>
    <row r="21" spans="1:19" ht="14.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149" t="s">
        <v>58</v>
      </c>
      <c r="L21" s="154" t="s">
        <v>58</v>
      </c>
      <c r="M21" s="150">
        <v>63.75</v>
      </c>
      <c r="N21" s="151">
        <v>55.27</v>
      </c>
      <c r="O21" s="147"/>
      <c r="P21" s="154" t="s">
        <v>61</v>
      </c>
      <c r="Q21" s="154" t="s">
        <v>61</v>
      </c>
      <c r="R21" s="150">
        <v>2.33</v>
      </c>
      <c r="S21" s="151">
        <v>2.27</v>
      </c>
    </row>
    <row r="22" spans="1:19" ht="14.3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149" t="s">
        <v>60</v>
      </c>
      <c r="L22" s="154" t="s">
        <v>60</v>
      </c>
      <c r="M22" s="150">
        <v>63.76</v>
      </c>
      <c r="N22" s="151">
        <v>56.89</v>
      </c>
      <c r="O22" s="147"/>
      <c r="P22" s="155"/>
      <c r="Q22" s="155"/>
      <c r="R22" s="155"/>
      <c r="S22" s="155"/>
    </row>
    <row r="23" spans="1:19" ht="14.3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155"/>
      <c r="L23" s="155"/>
      <c r="M23" s="155"/>
      <c r="N23" s="155"/>
      <c r="O23" s="147"/>
      <c r="P23" s="147"/>
      <c r="Q23" s="147"/>
      <c r="R23" s="155"/>
      <c r="S23" s="155"/>
    </row>
    <row r="24" spans="1:19" ht="14.3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156"/>
      <c r="L24" s="156"/>
      <c r="M24" s="156"/>
      <c r="N24" s="147"/>
      <c r="O24" s="147"/>
      <c r="P24" s="147"/>
      <c r="Q24" s="147"/>
      <c r="R24" s="155"/>
      <c r="S24" s="155"/>
    </row>
    <row r="25" spans="1:19" ht="14.3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6"/>
      <c r="L25" s="36"/>
      <c r="M25" s="38"/>
      <c r="N25" s="38"/>
      <c r="O25" s="38"/>
      <c r="P25" s="38"/>
      <c r="Q25" s="38"/>
      <c r="R25" s="40"/>
      <c r="S25" s="40"/>
    </row>
    <row r="26" spans="1:19" ht="14.3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6"/>
      <c r="L26" s="36"/>
      <c r="M26" s="36"/>
      <c r="N26" s="38"/>
      <c r="O26" s="38"/>
      <c r="P26" s="38"/>
      <c r="Q26" s="38"/>
      <c r="R26" s="38"/>
      <c r="S26" s="38"/>
    </row>
    <row r="27" spans="1:19" ht="14.3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6"/>
      <c r="L27" s="36"/>
      <c r="M27" s="36"/>
      <c r="N27" s="38"/>
      <c r="O27" s="38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47"/>
  <sheetViews>
    <sheetView showGridLines="0" zoomScale="70" zoomScaleNormal="70" workbookViewId="0">
      <selection activeCell="X22" sqref="X22"/>
    </sheetView>
  </sheetViews>
  <sheetFormatPr defaultColWidth="8.85546875" defaultRowHeight="13.6" x14ac:dyDescent="0.25"/>
  <cols>
    <col min="1" max="1" width="8.85546875" style="1"/>
    <col min="2" max="2" width="9.7109375" style="1" bestFit="1" customWidth="1"/>
    <col min="3" max="7" width="8.85546875" style="1"/>
    <col min="8" max="8" width="8.85546875" style="3"/>
    <col min="9" max="9" width="11.85546875" style="3" bestFit="1" customWidth="1"/>
    <col min="10" max="10" width="9.85546875" style="27" bestFit="1" customWidth="1"/>
    <col min="11" max="11" width="12.42578125" style="27" customWidth="1"/>
    <col min="12" max="13" width="8.85546875" style="27"/>
    <col min="14" max="14" width="8.85546875" style="3"/>
    <col min="15" max="15" width="8.85546875" style="47"/>
    <col min="16" max="16" width="9.7109375" bestFit="1" customWidth="1"/>
  </cols>
  <sheetData>
    <row r="1" spans="2:18" ht="13.1" customHeight="1" x14ac:dyDescent="0.25">
      <c r="B1" s="13" t="s">
        <v>11</v>
      </c>
    </row>
    <row r="2" spans="2:18" ht="13.1" customHeight="1" x14ac:dyDescent="0.25">
      <c r="B2" s="161" t="s">
        <v>71</v>
      </c>
      <c r="C2" s="161"/>
      <c r="D2" s="161"/>
      <c r="E2" s="161"/>
      <c r="F2" s="161"/>
      <c r="G2" s="161"/>
      <c r="H2" s="161"/>
      <c r="I2" s="161"/>
    </row>
    <row r="3" spans="2:18" ht="13.1" customHeight="1" x14ac:dyDescent="0.25"/>
    <row r="4" spans="2:18" ht="13.1" customHeight="1" thickBot="1" x14ac:dyDescent="0.3">
      <c r="K4" s="81"/>
      <c r="L4" s="82" t="s">
        <v>87</v>
      </c>
      <c r="M4" s="82" t="s">
        <v>67</v>
      </c>
      <c r="N4" s="82" t="s">
        <v>65</v>
      </c>
    </row>
    <row r="5" spans="2:18" ht="13.1" customHeight="1" x14ac:dyDescent="0.25">
      <c r="K5" s="110" t="s">
        <v>72</v>
      </c>
      <c r="L5" s="104">
        <v>0.17</v>
      </c>
      <c r="M5" s="104">
        <v>1.9</v>
      </c>
      <c r="N5" s="104">
        <v>2.62</v>
      </c>
      <c r="O5" s="44"/>
      <c r="P5" s="69"/>
      <c r="Q5" s="71"/>
      <c r="R5" s="71"/>
    </row>
    <row r="6" spans="2:18" ht="13.1" customHeight="1" x14ac:dyDescent="0.25">
      <c r="K6" s="103" t="s">
        <v>43</v>
      </c>
      <c r="L6" s="104">
        <v>1</v>
      </c>
      <c r="M6" s="104">
        <v>5.03</v>
      </c>
      <c r="N6" s="104">
        <v>5.91</v>
      </c>
      <c r="O6" s="44"/>
      <c r="P6" s="71"/>
      <c r="Q6" s="71"/>
      <c r="R6" s="71"/>
    </row>
    <row r="7" spans="2:18" ht="13.1" customHeight="1" x14ac:dyDescent="0.25">
      <c r="K7" s="74" t="s">
        <v>10</v>
      </c>
      <c r="L7" s="104">
        <v>2.57</v>
      </c>
      <c r="M7" s="104">
        <v>14.91</v>
      </c>
      <c r="N7" s="104">
        <v>13.77</v>
      </c>
      <c r="O7" s="44"/>
      <c r="P7" s="71"/>
      <c r="Q7" s="71"/>
      <c r="R7" s="71"/>
    </row>
    <row r="8" spans="2:18" ht="13.1" customHeight="1" x14ac:dyDescent="0.25">
      <c r="K8" s="74" t="s">
        <v>9</v>
      </c>
      <c r="L8" s="104">
        <v>9</v>
      </c>
      <c r="M8" s="104">
        <v>33.86</v>
      </c>
      <c r="N8" s="104">
        <v>29.65</v>
      </c>
      <c r="O8" s="44"/>
      <c r="P8" s="71"/>
      <c r="Q8" s="71"/>
      <c r="R8" s="71"/>
    </row>
    <row r="9" spans="2:18" ht="13.1" customHeight="1" x14ac:dyDescent="0.25">
      <c r="K9" s="74" t="s">
        <v>8</v>
      </c>
      <c r="L9" s="104">
        <v>26.92</v>
      </c>
      <c r="M9" s="104">
        <v>27.26</v>
      </c>
      <c r="N9" s="104">
        <v>31.37</v>
      </c>
      <c r="O9" s="44"/>
      <c r="P9" s="71"/>
      <c r="Q9" s="71"/>
      <c r="R9" s="71"/>
    </row>
    <row r="10" spans="2:18" ht="13.1" customHeight="1" x14ac:dyDescent="0.25">
      <c r="K10" s="74" t="s">
        <v>7</v>
      </c>
      <c r="L10" s="104">
        <v>39.46</v>
      </c>
      <c r="M10" s="104">
        <v>11.24</v>
      </c>
      <c r="N10" s="104">
        <v>11.76</v>
      </c>
      <c r="O10" s="44"/>
      <c r="P10" s="71"/>
      <c r="Q10" s="71"/>
      <c r="R10" s="71"/>
    </row>
    <row r="11" spans="2:18" ht="13.1" customHeight="1" x14ac:dyDescent="0.25">
      <c r="K11" s="74" t="s">
        <v>6</v>
      </c>
      <c r="L11" s="104">
        <v>15.91</v>
      </c>
      <c r="M11" s="104">
        <v>4.28</v>
      </c>
      <c r="N11" s="104">
        <v>3.55</v>
      </c>
      <c r="O11" s="44"/>
      <c r="P11" s="71"/>
      <c r="Q11" s="71"/>
      <c r="R11" s="71"/>
    </row>
    <row r="12" spans="2:18" ht="13.1" customHeight="1" x14ac:dyDescent="0.25">
      <c r="K12" s="74" t="s">
        <v>5</v>
      </c>
      <c r="L12" s="104">
        <v>3.56</v>
      </c>
      <c r="M12" s="104">
        <v>1.1399999999999999</v>
      </c>
      <c r="N12" s="104">
        <v>1.1200000000000001</v>
      </c>
      <c r="O12" s="44"/>
      <c r="P12" s="71"/>
      <c r="Q12" s="71"/>
      <c r="R12" s="71"/>
    </row>
    <row r="13" spans="2:18" ht="13.1" customHeight="1" x14ac:dyDescent="0.25">
      <c r="K13" s="74" t="s">
        <v>4</v>
      </c>
      <c r="L13" s="104">
        <v>1.0900000000000001</v>
      </c>
      <c r="M13" s="104">
        <v>0.32</v>
      </c>
      <c r="N13" s="104">
        <v>0.18</v>
      </c>
      <c r="O13" s="44"/>
      <c r="P13" s="71"/>
      <c r="Q13" s="71"/>
      <c r="R13" s="71"/>
    </row>
    <row r="14" spans="2:18" ht="13.1" customHeight="1" x14ac:dyDescent="0.25">
      <c r="K14" s="74" t="s">
        <v>3</v>
      </c>
      <c r="L14" s="104">
        <v>0.33</v>
      </c>
      <c r="M14" s="104">
        <v>0.06</v>
      </c>
      <c r="N14" s="104">
        <v>0.08</v>
      </c>
      <c r="O14" s="44"/>
      <c r="P14" s="71"/>
      <c r="Q14" s="71"/>
      <c r="R14" s="71"/>
    </row>
    <row r="15" spans="2:18" ht="13.1" customHeight="1" x14ac:dyDescent="0.25">
      <c r="B15" s="14"/>
      <c r="K15" s="74"/>
      <c r="L15" s="123"/>
      <c r="M15" s="123"/>
      <c r="N15" s="123"/>
      <c r="O15" s="44"/>
    </row>
    <row r="16" spans="2:18" ht="13.1" customHeight="1" x14ac:dyDescent="0.25">
      <c r="B16" s="161"/>
      <c r="C16" s="161"/>
      <c r="D16" s="161"/>
      <c r="E16" s="161"/>
      <c r="F16" s="161"/>
      <c r="K16" s="84"/>
      <c r="L16" s="86"/>
      <c r="M16" s="86"/>
      <c r="N16" s="86"/>
      <c r="O16" s="44"/>
    </row>
    <row r="17" spans="1:18" ht="13.1" customHeight="1" x14ac:dyDescent="0.25">
      <c r="H17" s="1"/>
      <c r="K17" s="84"/>
      <c r="L17" s="84"/>
      <c r="M17" s="84"/>
      <c r="N17" s="84"/>
      <c r="O17" s="44"/>
    </row>
    <row r="18" spans="1:18" ht="13.1" customHeight="1" x14ac:dyDescent="0.25">
      <c r="K18" s="84"/>
      <c r="L18" s="84"/>
      <c r="M18" s="84"/>
      <c r="N18" s="84"/>
      <c r="O18" s="44"/>
      <c r="P18" s="62"/>
    </row>
    <row r="19" spans="1:18" ht="13.1" customHeight="1" thickBot="1" x14ac:dyDescent="0.3">
      <c r="H19" s="12"/>
      <c r="K19" s="81"/>
      <c r="L19" s="82" t="s">
        <v>87</v>
      </c>
      <c r="M19" s="82" t="s">
        <v>67</v>
      </c>
      <c r="N19" s="82" t="s">
        <v>65</v>
      </c>
      <c r="O19" s="44"/>
      <c r="P19" s="62"/>
    </row>
    <row r="20" spans="1:18" ht="13.1" customHeight="1" x14ac:dyDescent="0.25">
      <c r="K20" s="110" t="s">
        <v>72</v>
      </c>
      <c r="L20" s="104">
        <v>1.01</v>
      </c>
      <c r="M20" s="104">
        <v>0.93</v>
      </c>
      <c r="N20" s="104">
        <v>1.55</v>
      </c>
      <c r="O20" s="44"/>
      <c r="P20" s="71"/>
      <c r="Q20" s="71"/>
      <c r="R20" s="71"/>
    </row>
    <row r="21" spans="1:18" ht="13.1" customHeight="1" x14ac:dyDescent="0.25">
      <c r="K21" s="103" t="s">
        <v>43</v>
      </c>
      <c r="L21" s="104">
        <v>1.8</v>
      </c>
      <c r="M21" s="104">
        <v>2.2000000000000002</v>
      </c>
      <c r="N21" s="104">
        <v>2.87</v>
      </c>
      <c r="O21" s="44"/>
      <c r="P21" s="71"/>
      <c r="Q21" s="71"/>
      <c r="R21" s="71"/>
    </row>
    <row r="22" spans="1:18" ht="13.1" customHeight="1" x14ac:dyDescent="0.25">
      <c r="K22" s="74" t="s">
        <v>10</v>
      </c>
      <c r="L22" s="104">
        <v>5.76</v>
      </c>
      <c r="M22" s="104">
        <v>7.37</v>
      </c>
      <c r="N22" s="104">
        <v>9.01</v>
      </c>
      <c r="O22" s="44"/>
      <c r="P22" s="71"/>
      <c r="Q22" s="71"/>
      <c r="R22" s="71"/>
    </row>
    <row r="23" spans="1:18" ht="13.1" customHeight="1" x14ac:dyDescent="0.25">
      <c r="K23" s="74" t="s">
        <v>9</v>
      </c>
      <c r="L23" s="104">
        <v>15.38</v>
      </c>
      <c r="M23" s="104">
        <v>19.55</v>
      </c>
      <c r="N23" s="104">
        <v>17.98</v>
      </c>
      <c r="O23" s="44"/>
      <c r="P23" s="71"/>
      <c r="Q23" s="71"/>
      <c r="R23" s="71"/>
    </row>
    <row r="24" spans="1:18" ht="13.1" customHeight="1" x14ac:dyDescent="0.25">
      <c r="K24" s="74" t="s">
        <v>8</v>
      </c>
      <c r="L24" s="104">
        <v>35.880000000000003</v>
      </c>
      <c r="M24" s="104">
        <v>36.11</v>
      </c>
      <c r="N24" s="104">
        <v>33.22</v>
      </c>
      <c r="O24" s="44"/>
      <c r="P24" s="71"/>
      <c r="Q24" s="71"/>
      <c r="R24" s="71"/>
    </row>
    <row r="25" spans="1:18" ht="13.1" customHeight="1" x14ac:dyDescent="0.25">
      <c r="K25" s="74" t="s">
        <v>7</v>
      </c>
      <c r="L25" s="104">
        <v>25.26</v>
      </c>
      <c r="M25" s="104">
        <v>19.59</v>
      </c>
      <c r="N25" s="104">
        <v>22.97</v>
      </c>
      <c r="O25" s="44"/>
      <c r="P25" s="71"/>
      <c r="Q25" s="71"/>
      <c r="R25" s="71"/>
    </row>
    <row r="26" spans="1:18" ht="13.1" customHeight="1" x14ac:dyDescent="0.25">
      <c r="K26" s="74" t="s">
        <v>6</v>
      </c>
      <c r="L26" s="104">
        <v>9.06</v>
      </c>
      <c r="M26" s="104">
        <v>8.8000000000000007</v>
      </c>
      <c r="N26" s="104">
        <v>8.1999999999999993</v>
      </c>
      <c r="O26" s="44"/>
      <c r="P26" s="71"/>
      <c r="Q26" s="71"/>
      <c r="R26" s="71"/>
    </row>
    <row r="27" spans="1:18" ht="13.1" customHeight="1" x14ac:dyDescent="0.25">
      <c r="B27" s="15"/>
      <c r="I27" s="12"/>
      <c r="K27" s="74" t="s">
        <v>5</v>
      </c>
      <c r="L27" s="104">
        <v>3.47</v>
      </c>
      <c r="M27" s="104">
        <v>3.42</v>
      </c>
      <c r="N27" s="104">
        <v>2.63</v>
      </c>
      <c r="O27" s="44"/>
      <c r="P27" s="71"/>
      <c r="Q27" s="71"/>
      <c r="R27" s="71"/>
    </row>
    <row r="28" spans="1:18" ht="13.1" customHeight="1" x14ac:dyDescent="0.25">
      <c r="A28" s="2" t="s">
        <v>2</v>
      </c>
      <c r="B28" s="161"/>
      <c r="C28" s="161"/>
      <c r="D28" s="161"/>
      <c r="E28" s="161"/>
      <c r="F28" s="161"/>
      <c r="K28" s="74" t="s">
        <v>4</v>
      </c>
      <c r="L28" s="104">
        <v>1.55</v>
      </c>
      <c r="M28" s="104">
        <v>1.33</v>
      </c>
      <c r="N28" s="104">
        <v>1.08</v>
      </c>
      <c r="O28" s="44"/>
      <c r="P28" s="71"/>
      <c r="Q28" s="71"/>
      <c r="R28" s="71"/>
    </row>
    <row r="29" spans="1:18" ht="13.1" customHeight="1" x14ac:dyDescent="0.25">
      <c r="K29" s="74" t="s">
        <v>3</v>
      </c>
      <c r="L29" s="104">
        <v>0.83</v>
      </c>
      <c r="M29" s="104">
        <v>0.71</v>
      </c>
      <c r="N29" s="104">
        <v>0.48</v>
      </c>
      <c r="O29" s="44"/>
      <c r="P29" s="71"/>
      <c r="Q29" s="71"/>
      <c r="R29" s="71"/>
    </row>
    <row r="30" spans="1:18" ht="13.1" customHeight="1" x14ac:dyDescent="0.25">
      <c r="L30" s="125"/>
      <c r="M30" s="125"/>
      <c r="N30" s="123"/>
      <c r="O30" s="44"/>
    </row>
    <row r="31" spans="1:18" ht="13.1" customHeight="1" x14ac:dyDescent="0.25">
      <c r="K31" s="84"/>
      <c r="L31" s="86"/>
      <c r="M31" s="86"/>
      <c r="N31" s="86"/>
      <c r="O31" s="44"/>
      <c r="P31" s="63"/>
    </row>
    <row r="32" spans="1:18" ht="13.1" customHeight="1" x14ac:dyDescent="0.25">
      <c r="K32" s="85"/>
      <c r="L32" s="84"/>
      <c r="M32" s="84"/>
      <c r="N32" s="84"/>
      <c r="O32" s="44"/>
      <c r="P32" s="63"/>
    </row>
    <row r="33" spans="8:18" ht="13.1" customHeight="1" x14ac:dyDescent="0.25">
      <c r="K33" s="84"/>
      <c r="L33" s="84"/>
      <c r="M33" s="84"/>
      <c r="N33" s="84"/>
      <c r="O33" s="44"/>
      <c r="P33" s="63"/>
      <c r="Q33" s="45"/>
    </row>
    <row r="34" spans="8:18" ht="13.1" customHeight="1" x14ac:dyDescent="0.25">
      <c r="K34" s="84"/>
      <c r="L34" s="84"/>
      <c r="M34" s="84"/>
      <c r="N34" s="84"/>
      <c r="O34" s="44"/>
      <c r="P34" s="63"/>
      <c r="Q34" s="45"/>
    </row>
    <row r="35" spans="8:18" ht="13.1" customHeight="1" x14ac:dyDescent="0.25">
      <c r="H35" s="12"/>
      <c r="K35" s="84"/>
      <c r="L35" s="84"/>
      <c r="M35" s="84"/>
      <c r="N35" s="84"/>
      <c r="O35" s="44"/>
      <c r="P35" s="63"/>
      <c r="Q35" s="45"/>
    </row>
    <row r="36" spans="8:18" ht="13.1" customHeight="1" thickBot="1" x14ac:dyDescent="0.3">
      <c r="K36" s="81"/>
      <c r="L36" s="82" t="s">
        <v>87</v>
      </c>
      <c r="M36" s="82" t="s">
        <v>67</v>
      </c>
      <c r="N36" s="82" t="s">
        <v>65</v>
      </c>
      <c r="O36" s="44"/>
      <c r="P36" s="63"/>
      <c r="Q36" s="45"/>
    </row>
    <row r="37" spans="8:18" ht="13.1" customHeight="1" x14ac:dyDescent="0.25">
      <c r="K37" s="110" t="s">
        <v>72</v>
      </c>
      <c r="L37" s="104">
        <v>1.18</v>
      </c>
      <c r="M37" s="104">
        <v>0.84</v>
      </c>
      <c r="N37" s="104"/>
      <c r="O37" s="44"/>
      <c r="P37" s="71"/>
      <c r="Q37" s="71"/>
      <c r="R37" s="71"/>
    </row>
    <row r="38" spans="8:18" ht="13.1" customHeight="1" x14ac:dyDescent="0.25">
      <c r="K38" s="103" t="s">
        <v>43</v>
      </c>
      <c r="L38" s="104">
        <v>1.83</v>
      </c>
      <c r="M38" s="104">
        <v>1.34</v>
      </c>
      <c r="N38" s="104"/>
      <c r="O38" s="44"/>
      <c r="P38" s="71"/>
      <c r="Q38" s="71"/>
      <c r="R38" s="71"/>
    </row>
    <row r="39" spans="8:18" ht="13.1" customHeight="1" x14ac:dyDescent="0.25">
      <c r="K39" s="74" t="s">
        <v>10</v>
      </c>
      <c r="L39" s="104">
        <v>5.29</v>
      </c>
      <c r="M39" s="104">
        <v>6.12</v>
      </c>
      <c r="N39" s="104"/>
      <c r="O39" s="44"/>
      <c r="P39" s="71"/>
      <c r="Q39" s="71"/>
      <c r="R39" s="71"/>
    </row>
    <row r="40" spans="8:18" ht="13.1" customHeight="1" x14ac:dyDescent="0.25">
      <c r="K40" s="74" t="s">
        <v>9</v>
      </c>
      <c r="L40" s="104">
        <v>12.39</v>
      </c>
      <c r="M40" s="104">
        <v>13.94</v>
      </c>
      <c r="N40" s="104"/>
      <c r="O40" s="44"/>
      <c r="P40" s="71"/>
      <c r="Q40" s="71"/>
      <c r="R40" s="71"/>
    </row>
    <row r="41" spans="8:18" ht="13.1" customHeight="1" x14ac:dyDescent="0.25">
      <c r="K41" s="74" t="s">
        <v>8</v>
      </c>
      <c r="L41" s="104">
        <v>26.96</v>
      </c>
      <c r="M41" s="104">
        <v>29.49</v>
      </c>
      <c r="N41" s="104"/>
      <c r="O41" s="44"/>
      <c r="P41" s="71"/>
      <c r="Q41" s="71"/>
      <c r="R41" s="71"/>
    </row>
    <row r="42" spans="8:18" ht="13.1" customHeight="1" x14ac:dyDescent="0.25">
      <c r="K42" s="74" t="s">
        <v>7</v>
      </c>
      <c r="L42" s="104">
        <v>32.4</v>
      </c>
      <c r="M42" s="104">
        <v>26.65</v>
      </c>
      <c r="N42" s="104"/>
      <c r="P42" s="71"/>
      <c r="Q42" s="71"/>
      <c r="R42" s="71"/>
    </row>
    <row r="43" spans="8:18" ht="13.1" customHeight="1" x14ac:dyDescent="0.25">
      <c r="K43" s="74" t="s">
        <v>6</v>
      </c>
      <c r="L43" s="104">
        <v>12.44</v>
      </c>
      <c r="M43" s="104">
        <v>12.42</v>
      </c>
      <c r="N43" s="104"/>
      <c r="P43" s="71"/>
      <c r="Q43" s="71"/>
      <c r="R43" s="71"/>
    </row>
    <row r="44" spans="8:18" ht="13.1" customHeight="1" x14ac:dyDescent="0.25">
      <c r="K44" s="74" t="s">
        <v>5</v>
      </c>
      <c r="L44" s="104">
        <v>4.63</v>
      </c>
      <c r="M44" s="104">
        <v>5.72</v>
      </c>
      <c r="N44" s="104"/>
      <c r="P44" s="71"/>
      <c r="Q44" s="71"/>
      <c r="R44" s="71"/>
    </row>
    <row r="45" spans="8:18" ht="13.1" customHeight="1" x14ac:dyDescent="0.25">
      <c r="K45" s="74" t="s">
        <v>4</v>
      </c>
      <c r="L45" s="104">
        <v>1.91</v>
      </c>
      <c r="M45" s="104">
        <v>2.38</v>
      </c>
      <c r="N45" s="104"/>
      <c r="P45" s="71"/>
      <c r="Q45" s="71"/>
      <c r="R45" s="71"/>
    </row>
    <row r="46" spans="8:18" ht="13.1" customHeight="1" x14ac:dyDescent="0.25">
      <c r="K46" s="74" t="s">
        <v>3</v>
      </c>
      <c r="L46" s="104">
        <v>0.98</v>
      </c>
      <c r="M46" s="104">
        <v>1.1000000000000001</v>
      </c>
      <c r="N46" s="104"/>
      <c r="P46" s="71"/>
      <c r="Q46" s="71"/>
      <c r="R46" s="71"/>
    </row>
    <row r="47" spans="8:18" ht="13.1" customHeight="1" x14ac:dyDescent="0.25">
      <c r="L47" s="125"/>
      <c r="M47" s="125"/>
      <c r="N47" s="126"/>
    </row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N94"/>
  <sheetViews>
    <sheetView showGridLines="0" topLeftCell="A4" zoomScale="200" zoomScaleNormal="200" workbookViewId="0">
      <selection activeCell="G1" sqref="G1"/>
    </sheetView>
  </sheetViews>
  <sheetFormatPr defaultColWidth="9.28515625" defaultRowHeight="12.75" customHeight="1" x14ac:dyDescent="0.2"/>
  <cols>
    <col min="1" max="10" width="9.28515625" style="5"/>
    <col min="11" max="11" width="14.42578125" style="5" bestFit="1" customWidth="1"/>
    <col min="12" max="12" width="14" style="5" bestFit="1" customWidth="1"/>
    <col min="13" max="13" width="28.7109375" style="5" bestFit="1" customWidth="1"/>
    <col min="14" max="14" width="9.28515625" style="5" customWidth="1"/>
    <col min="15" max="16384" width="9.28515625" style="5"/>
  </cols>
  <sheetData>
    <row r="1" spans="2:14" ht="13.1" customHeight="1" x14ac:dyDescent="0.2">
      <c r="B1" s="16" t="s">
        <v>27</v>
      </c>
      <c r="K1" s="7"/>
      <c r="M1" s="8"/>
      <c r="N1" s="8"/>
    </row>
    <row r="2" spans="2:14" ht="13.1" customHeight="1" thickBot="1" x14ac:dyDescent="0.25">
      <c r="B2" s="30" t="s">
        <v>30</v>
      </c>
      <c r="J2" s="32"/>
      <c r="K2" s="31" t="s">
        <v>21</v>
      </c>
      <c r="L2" s="31" t="s">
        <v>22</v>
      </c>
      <c r="M2" s="31" t="s">
        <v>23</v>
      </c>
    </row>
    <row r="3" spans="2:14" ht="12.75" customHeight="1" x14ac:dyDescent="0.2">
      <c r="J3" s="33">
        <v>36161</v>
      </c>
      <c r="K3" s="101">
        <v>1.86</v>
      </c>
      <c r="L3" s="101">
        <v>1.9</v>
      </c>
      <c r="M3" s="101">
        <v>1.81</v>
      </c>
      <c r="N3" s="9"/>
    </row>
    <row r="4" spans="2:14" ht="12.75" customHeight="1" x14ac:dyDescent="0.2">
      <c r="J4" s="33">
        <v>36251</v>
      </c>
      <c r="K4" s="141"/>
      <c r="L4" s="141"/>
      <c r="M4" s="141"/>
      <c r="N4" s="17"/>
    </row>
    <row r="5" spans="2:14" ht="12.75" customHeight="1" x14ac:dyDescent="0.2">
      <c r="J5" s="33">
        <v>36342</v>
      </c>
      <c r="K5" s="141"/>
      <c r="L5" s="141"/>
      <c r="M5" s="141"/>
      <c r="N5" s="17"/>
    </row>
    <row r="6" spans="2:14" ht="12.75" customHeight="1" x14ac:dyDescent="0.2">
      <c r="J6" s="33">
        <v>36434</v>
      </c>
      <c r="K6" s="141"/>
      <c r="L6" s="141"/>
      <c r="M6" s="141"/>
      <c r="N6" s="17"/>
    </row>
    <row r="7" spans="2:14" ht="12.75" customHeight="1" x14ac:dyDescent="0.2">
      <c r="J7" s="33">
        <v>36526</v>
      </c>
      <c r="K7" s="101">
        <v>1.77</v>
      </c>
      <c r="L7" s="101">
        <v>1.7</v>
      </c>
      <c r="M7" s="101">
        <v>1.81</v>
      </c>
      <c r="N7" s="17"/>
    </row>
    <row r="8" spans="2:14" ht="12.75" customHeight="1" x14ac:dyDescent="0.2">
      <c r="J8" s="33">
        <v>36617</v>
      </c>
      <c r="K8" s="142"/>
      <c r="L8" s="142"/>
      <c r="M8" s="142"/>
      <c r="N8" s="17"/>
    </row>
    <row r="9" spans="2:14" ht="12.75" customHeight="1" x14ac:dyDescent="0.2">
      <c r="J9" s="33">
        <v>36708</v>
      </c>
      <c r="K9" s="142"/>
      <c r="L9" s="142"/>
      <c r="M9" s="142"/>
      <c r="N9" s="17"/>
    </row>
    <row r="10" spans="2:14" ht="12.75" customHeight="1" x14ac:dyDescent="0.2">
      <c r="J10" s="33">
        <v>36800</v>
      </c>
      <c r="K10" s="142"/>
      <c r="L10" s="142"/>
      <c r="M10" s="142"/>
      <c r="N10" s="17"/>
    </row>
    <row r="11" spans="2:14" ht="12.75" customHeight="1" x14ac:dyDescent="0.2">
      <c r="J11" s="33">
        <v>36892</v>
      </c>
      <c r="K11" s="101">
        <v>1.81</v>
      </c>
      <c r="L11" s="101">
        <v>1.8</v>
      </c>
      <c r="M11" s="101">
        <v>1.82</v>
      </c>
      <c r="N11" s="17"/>
    </row>
    <row r="12" spans="2:14" ht="12.75" customHeight="1" x14ac:dyDescent="0.2">
      <c r="J12" s="33">
        <v>36982</v>
      </c>
      <c r="K12" s="101">
        <v>1.8</v>
      </c>
      <c r="L12" s="101">
        <v>1.8</v>
      </c>
      <c r="M12" s="101">
        <v>1.78</v>
      </c>
      <c r="N12" s="17"/>
    </row>
    <row r="13" spans="2:14" ht="12.75" customHeight="1" x14ac:dyDescent="0.2">
      <c r="J13" s="33">
        <v>37073</v>
      </c>
      <c r="K13" s="101">
        <v>1.81</v>
      </c>
      <c r="L13" s="101">
        <v>1.8</v>
      </c>
      <c r="M13" s="101">
        <v>1.8</v>
      </c>
      <c r="N13" s="17"/>
    </row>
    <row r="14" spans="2:14" ht="12.75" customHeight="1" x14ac:dyDescent="0.2">
      <c r="J14" s="33">
        <v>37165</v>
      </c>
      <c r="K14" s="101">
        <v>1.82</v>
      </c>
      <c r="L14" s="101">
        <v>1.8</v>
      </c>
      <c r="M14" s="101">
        <v>1.85</v>
      </c>
      <c r="N14" s="17"/>
    </row>
    <row r="15" spans="2:14" ht="12.75" customHeight="1" x14ac:dyDescent="0.2">
      <c r="J15" s="33">
        <v>37257</v>
      </c>
      <c r="K15" s="101">
        <v>1.85</v>
      </c>
      <c r="L15" s="101">
        <v>1.85</v>
      </c>
      <c r="M15" s="101">
        <v>1.83</v>
      </c>
      <c r="N15" s="17"/>
    </row>
    <row r="16" spans="2:14" ht="12.75" customHeight="1" x14ac:dyDescent="0.2">
      <c r="J16" s="33">
        <v>37347</v>
      </c>
      <c r="K16" s="101">
        <v>1.86</v>
      </c>
      <c r="L16" s="101">
        <v>1.8</v>
      </c>
      <c r="M16" s="101">
        <v>1.88</v>
      </c>
      <c r="N16" s="17"/>
    </row>
    <row r="17" spans="10:14" ht="12.75" customHeight="1" x14ac:dyDescent="0.2">
      <c r="J17" s="33">
        <v>37438</v>
      </c>
      <c r="K17" s="101">
        <v>1.85</v>
      </c>
      <c r="L17" s="101">
        <v>1.8</v>
      </c>
      <c r="M17" s="101">
        <v>1.81</v>
      </c>
      <c r="N17" s="17"/>
    </row>
    <row r="18" spans="10:14" ht="12.75" customHeight="1" x14ac:dyDescent="0.2">
      <c r="J18" s="33">
        <v>37530</v>
      </c>
      <c r="K18" s="101">
        <v>1.85</v>
      </c>
      <c r="L18" s="101">
        <v>1.8</v>
      </c>
      <c r="M18" s="101">
        <v>1.84</v>
      </c>
      <c r="N18" s="17"/>
    </row>
    <row r="19" spans="10:14" ht="12.75" customHeight="1" x14ac:dyDescent="0.2">
      <c r="J19" s="33">
        <v>37622</v>
      </c>
      <c r="K19" s="101">
        <v>1.9</v>
      </c>
      <c r="L19" s="101">
        <v>1.9</v>
      </c>
      <c r="M19" s="101">
        <v>1.87</v>
      </c>
      <c r="N19" s="17"/>
    </row>
    <row r="20" spans="10:14" ht="12.75" customHeight="1" x14ac:dyDescent="0.2">
      <c r="J20" s="33">
        <v>37712</v>
      </c>
      <c r="K20" s="101">
        <v>1.88</v>
      </c>
      <c r="L20" s="101">
        <v>1.85</v>
      </c>
      <c r="M20" s="101">
        <v>1.85</v>
      </c>
      <c r="N20" s="17"/>
    </row>
    <row r="21" spans="10:14" ht="12.75" customHeight="1" x14ac:dyDescent="0.2">
      <c r="J21" s="33">
        <v>37803</v>
      </c>
      <c r="K21" s="101">
        <v>1.88</v>
      </c>
      <c r="L21" s="101">
        <v>1.8</v>
      </c>
      <c r="M21" s="101">
        <v>1.87</v>
      </c>
      <c r="N21" s="17"/>
    </row>
    <row r="22" spans="10:14" ht="12.75" customHeight="1" x14ac:dyDescent="0.2">
      <c r="J22" s="33">
        <v>37895</v>
      </c>
      <c r="K22" s="101">
        <v>1.94</v>
      </c>
      <c r="L22" s="101">
        <v>1.9</v>
      </c>
      <c r="M22" s="101">
        <v>1.94</v>
      </c>
      <c r="N22" s="17"/>
    </row>
    <row r="23" spans="10:14" ht="12.75" customHeight="1" x14ac:dyDescent="0.2">
      <c r="J23" s="33">
        <v>37987</v>
      </c>
      <c r="K23" s="101">
        <v>1.92</v>
      </c>
      <c r="L23" s="101">
        <v>1.9</v>
      </c>
      <c r="M23" s="101">
        <v>1.84</v>
      </c>
      <c r="N23" s="17"/>
    </row>
    <row r="24" spans="10:14" ht="12.75" customHeight="1" x14ac:dyDescent="0.2">
      <c r="J24" s="33">
        <v>38078</v>
      </c>
      <c r="K24" s="101">
        <v>1.91</v>
      </c>
      <c r="L24" s="101">
        <v>1.9</v>
      </c>
      <c r="M24" s="101">
        <v>1.84</v>
      </c>
      <c r="N24" s="17"/>
    </row>
    <row r="25" spans="10:14" ht="12.75" customHeight="1" x14ac:dyDescent="0.2">
      <c r="J25" s="33">
        <v>38169</v>
      </c>
      <c r="K25" s="101">
        <v>1.92</v>
      </c>
      <c r="L25" s="101">
        <v>1.9</v>
      </c>
      <c r="M25" s="101">
        <v>1.9</v>
      </c>
      <c r="N25" s="17"/>
    </row>
    <row r="26" spans="10:14" ht="12.75" customHeight="1" x14ac:dyDescent="0.2">
      <c r="J26" s="33">
        <v>38261</v>
      </c>
      <c r="K26" s="101">
        <v>1.89</v>
      </c>
      <c r="L26" s="101">
        <v>1.9</v>
      </c>
      <c r="M26" s="101">
        <v>1.88</v>
      </c>
      <c r="N26" s="17"/>
    </row>
    <row r="27" spans="10:14" ht="12.75" customHeight="1" x14ac:dyDescent="0.2">
      <c r="J27" s="33">
        <v>38353</v>
      </c>
      <c r="K27" s="101">
        <v>1.9</v>
      </c>
      <c r="L27" s="101">
        <v>1.9</v>
      </c>
      <c r="M27" s="101">
        <v>1.85</v>
      </c>
      <c r="N27" s="17"/>
    </row>
    <row r="28" spans="10:14" ht="12.75" customHeight="1" x14ac:dyDescent="0.2">
      <c r="J28" s="33">
        <v>38443</v>
      </c>
      <c r="K28" s="101">
        <v>1.89</v>
      </c>
      <c r="L28" s="101">
        <v>1.9</v>
      </c>
      <c r="M28" s="101">
        <v>1.85</v>
      </c>
      <c r="N28" s="17"/>
    </row>
    <row r="29" spans="10:14" ht="12.75" customHeight="1" x14ac:dyDescent="0.2">
      <c r="J29" s="33">
        <v>38534</v>
      </c>
      <c r="K29" s="101">
        <v>1.94</v>
      </c>
      <c r="L29" s="101">
        <v>1.9</v>
      </c>
      <c r="M29" s="101">
        <v>1.89</v>
      </c>
      <c r="N29" s="17"/>
    </row>
    <row r="30" spans="10:14" ht="12.75" customHeight="1" x14ac:dyDescent="0.2">
      <c r="J30" s="33">
        <v>38626</v>
      </c>
      <c r="K30" s="101">
        <v>1.88</v>
      </c>
      <c r="L30" s="101">
        <v>1.9</v>
      </c>
      <c r="M30" s="101">
        <v>1.89</v>
      </c>
      <c r="N30" s="17"/>
    </row>
    <row r="31" spans="10:14" ht="12.75" customHeight="1" x14ac:dyDescent="0.2">
      <c r="J31" s="33">
        <v>38718</v>
      </c>
      <c r="K31" s="101">
        <v>1.9</v>
      </c>
      <c r="L31" s="101">
        <v>1.9</v>
      </c>
      <c r="M31" s="101">
        <v>1.9</v>
      </c>
      <c r="N31" s="17"/>
    </row>
    <row r="32" spans="10:14" ht="12.75" customHeight="1" x14ac:dyDescent="0.2">
      <c r="J32" s="33">
        <v>38808</v>
      </c>
      <c r="K32" s="101">
        <v>1.91</v>
      </c>
      <c r="L32" s="101">
        <v>1.9</v>
      </c>
      <c r="M32" s="101">
        <v>1.92</v>
      </c>
      <c r="N32" s="17"/>
    </row>
    <row r="33" spans="10:14" ht="12.75" customHeight="1" x14ac:dyDescent="0.2">
      <c r="J33" s="33">
        <v>38899</v>
      </c>
      <c r="K33" s="101">
        <v>1.92</v>
      </c>
      <c r="L33" s="101">
        <v>1.9</v>
      </c>
      <c r="M33" s="101">
        <v>1.89</v>
      </c>
      <c r="N33" s="17"/>
    </row>
    <row r="34" spans="10:14" ht="12.75" customHeight="1" x14ac:dyDescent="0.2">
      <c r="J34" s="33">
        <v>38991</v>
      </c>
      <c r="K34" s="101">
        <v>1.92</v>
      </c>
      <c r="L34" s="101">
        <v>1.9</v>
      </c>
      <c r="M34" s="101">
        <v>1.9</v>
      </c>
      <c r="N34" s="17"/>
    </row>
    <row r="35" spans="10:14" ht="12.75" customHeight="1" x14ac:dyDescent="0.2">
      <c r="J35" s="33">
        <v>39083</v>
      </c>
      <c r="K35" s="101">
        <v>1.91</v>
      </c>
      <c r="L35" s="101">
        <v>1.9</v>
      </c>
      <c r="M35" s="101">
        <v>1.9</v>
      </c>
      <c r="N35" s="17"/>
    </row>
    <row r="36" spans="10:14" ht="12.75" customHeight="1" x14ac:dyDescent="0.2">
      <c r="J36" s="33">
        <v>39173</v>
      </c>
      <c r="K36" s="101">
        <v>1.92</v>
      </c>
      <c r="L36" s="101">
        <v>1.9</v>
      </c>
      <c r="M36" s="101">
        <v>1.91</v>
      </c>
      <c r="N36" s="17"/>
    </row>
    <row r="37" spans="10:14" ht="12.75" customHeight="1" x14ac:dyDescent="0.2">
      <c r="J37" s="33">
        <v>39264</v>
      </c>
      <c r="K37" s="101">
        <v>1.95</v>
      </c>
      <c r="L37" s="101">
        <v>2</v>
      </c>
      <c r="M37" s="101">
        <v>1.91</v>
      </c>
      <c r="N37" s="17"/>
    </row>
    <row r="38" spans="10:14" ht="12.75" customHeight="1" x14ac:dyDescent="0.2">
      <c r="J38" s="33">
        <v>39356</v>
      </c>
      <c r="K38" s="101">
        <v>1.93</v>
      </c>
      <c r="L38" s="101">
        <v>1.95</v>
      </c>
      <c r="M38" s="101">
        <v>1.94</v>
      </c>
      <c r="N38" s="17"/>
    </row>
    <row r="39" spans="10:14" ht="12.75" customHeight="1" x14ac:dyDescent="0.2">
      <c r="J39" s="33">
        <v>39448</v>
      </c>
      <c r="K39" s="101">
        <v>1.95</v>
      </c>
      <c r="L39" s="101">
        <v>1.95</v>
      </c>
      <c r="M39" s="101">
        <v>1.94</v>
      </c>
      <c r="N39" s="17"/>
    </row>
    <row r="40" spans="10:14" ht="12.75" customHeight="1" x14ac:dyDescent="0.2">
      <c r="J40" s="33">
        <v>39539</v>
      </c>
      <c r="K40" s="101">
        <v>1.95</v>
      </c>
      <c r="L40" s="101">
        <v>2</v>
      </c>
      <c r="M40" s="101">
        <v>1.96</v>
      </c>
      <c r="N40" s="17"/>
    </row>
    <row r="41" spans="10:14" ht="12.75" customHeight="1" x14ac:dyDescent="0.2">
      <c r="J41" s="33">
        <v>39630</v>
      </c>
      <c r="K41" s="101">
        <v>2.0299999999999998</v>
      </c>
      <c r="L41" s="101">
        <v>2</v>
      </c>
      <c r="M41" s="101">
        <v>2.0499999999999998</v>
      </c>
      <c r="N41" s="17"/>
    </row>
    <row r="42" spans="10:14" ht="12.75" customHeight="1" x14ac:dyDescent="0.2">
      <c r="J42" s="33">
        <v>39722</v>
      </c>
      <c r="K42" s="101">
        <v>1.99</v>
      </c>
      <c r="L42" s="101">
        <v>2</v>
      </c>
      <c r="M42" s="101">
        <v>2.0299999999999998</v>
      </c>
      <c r="N42" s="17"/>
    </row>
    <row r="43" spans="10:14" ht="12.75" customHeight="1" x14ac:dyDescent="0.2">
      <c r="J43" s="33">
        <v>39814</v>
      </c>
      <c r="K43" s="101">
        <v>1.94</v>
      </c>
      <c r="L43" s="101">
        <v>2</v>
      </c>
      <c r="M43" s="101">
        <v>1.93</v>
      </c>
      <c r="N43" s="17"/>
    </row>
    <row r="44" spans="10:14" ht="12.75" customHeight="1" x14ac:dyDescent="0.2">
      <c r="J44" s="33">
        <v>39904</v>
      </c>
      <c r="K44" s="101">
        <v>1.93</v>
      </c>
      <c r="L44" s="101">
        <v>2</v>
      </c>
      <c r="M44" s="101">
        <v>1.93</v>
      </c>
      <c r="N44" s="17"/>
    </row>
    <row r="45" spans="10:14" ht="12.75" customHeight="1" x14ac:dyDescent="0.2">
      <c r="J45" s="33">
        <v>39995</v>
      </c>
      <c r="K45" s="101">
        <v>1.98</v>
      </c>
      <c r="L45" s="101">
        <v>2</v>
      </c>
      <c r="M45" s="101">
        <v>1.93</v>
      </c>
      <c r="N45" s="17"/>
    </row>
    <row r="46" spans="10:14" ht="12.75" customHeight="1" x14ac:dyDescent="0.2">
      <c r="J46" s="33">
        <v>40087</v>
      </c>
      <c r="K46" s="101">
        <v>1.92</v>
      </c>
      <c r="L46" s="101">
        <v>2</v>
      </c>
      <c r="M46" s="101">
        <v>1.87</v>
      </c>
      <c r="N46" s="17"/>
    </row>
    <row r="47" spans="10:14" ht="12.75" customHeight="1" x14ac:dyDescent="0.2">
      <c r="J47" s="33">
        <v>40179</v>
      </c>
      <c r="K47" s="101">
        <v>1.91</v>
      </c>
      <c r="L47" s="101">
        <v>1.9</v>
      </c>
      <c r="M47" s="101">
        <v>1.84</v>
      </c>
      <c r="N47" s="17"/>
    </row>
    <row r="48" spans="10:14" ht="12.75" customHeight="1" x14ac:dyDescent="0.2">
      <c r="J48" s="33">
        <v>40269</v>
      </c>
      <c r="K48" s="101">
        <v>1.91</v>
      </c>
      <c r="L48" s="101">
        <v>1.9</v>
      </c>
      <c r="M48" s="101">
        <v>1.84</v>
      </c>
      <c r="N48" s="17"/>
    </row>
    <row r="49" spans="10:14" ht="12.75" customHeight="1" x14ac:dyDescent="0.2">
      <c r="J49" s="33">
        <v>40360</v>
      </c>
      <c r="K49" s="101">
        <v>1.95</v>
      </c>
      <c r="L49" s="101">
        <v>1.9</v>
      </c>
      <c r="M49" s="101">
        <v>1.85</v>
      </c>
      <c r="N49" s="17"/>
    </row>
    <row r="50" spans="10:14" ht="12.75" customHeight="1" x14ac:dyDescent="0.2">
      <c r="J50" s="33">
        <v>40452</v>
      </c>
      <c r="K50" s="101">
        <v>1.9</v>
      </c>
      <c r="L50" s="101">
        <v>1.9</v>
      </c>
      <c r="M50" s="101">
        <v>1.85</v>
      </c>
      <c r="N50" s="17"/>
    </row>
    <row r="51" spans="10:14" ht="12.75" customHeight="1" x14ac:dyDescent="0.2">
      <c r="J51" s="33">
        <v>40544</v>
      </c>
      <c r="K51" s="101">
        <v>1.95</v>
      </c>
      <c r="L51" s="101">
        <v>2</v>
      </c>
      <c r="M51" s="101">
        <v>1.91</v>
      </c>
      <c r="N51" s="17"/>
    </row>
    <row r="52" spans="10:14" ht="12.75" customHeight="1" x14ac:dyDescent="0.2">
      <c r="J52" s="33">
        <v>40634</v>
      </c>
      <c r="K52" s="101">
        <v>1.96</v>
      </c>
      <c r="L52" s="101">
        <v>2</v>
      </c>
      <c r="M52" s="101">
        <v>1.93</v>
      </c>
      <c r="N52" s="17"/>
    </row>
    <row r="53" spans="10:14" ht="12.75" customHeight="1" x14ac:dyDescent="0.2">
      <c r="J53" s="33">
        <v>40725</v>
      </c>
      <c r="K53" s="101">
        <v>2.0099999999999998</v>
      </c>
      <c r="L53" s="101">
        <v>2</v>
      </c>
      <c r="M53" s="101">
        <v>1.96</v>
      </c>
      <c r="N53" s="17"/>
    </row>
    <row r="54" spans="10:14" ht="12.75" customHeight="1" x14ac:dyDescent="0.2">
      <c r="J54" s="33">
        <v>40817</v>
      </c>
      <c r="K54" s="101">
        <v>2.0099999999999998</v>
      </c>
      <c r="L54" s="101">
        <v>2</v>
      </c>
      <c r="M54" s="101">
        <v>1.92</v>
      </c>
      <c r="N54" s="17"/>
    </row>
    <row r="55" spans="10:14" ht="12.75" customHeight="1" x14ac:dyDescent="0.2">
      <c r="J55" s="33">
        <v>40909</v>
      </c>
      <c r="K55" s="101">
        <v>1.98</v>
      </c>
      <c r="L55" s="101">
        <v>2</v>
      </c>
      <c r="M55" s="101">
        <v>1.87</v>
      </c>
      <c r="N55" s="17"/>
    </row>
    <row r="56" spans="10:14" ht="12.75" customHeight="1" x14ac:dyDescent="0.2">
      <c r="J56" s="33">
        <v>41000</v>
      </c>
      <c r="K56" s="101">
        <v>1.99</v>
      </c>
      <c r="L56" s="101">
        <v>2</v>
      </c>
      <c r="M56" s="101">
        <v>1.91</v>
      </c>
      <c r="N56" s="17"/>
    </row>
    <row r="57" spans="10:14" ht="12.75" customHeight="1" x14ac:dyDescent="0.2">
      <c r="J57" s="33">
        <v>41091</v>
      </c>
      <c r="K57" s="101">
        <v>2.02</v>
      </c>
      <c r="L57" s="101">
        <v>2</v>
      </c>
      <c r="M57" s="101">
        <v>1.95</v>
      </c>
      <c r="N57" s="17"/>
    </row>
    <row r="58" spans="10:14" ht="12.75" customHeight="1" x14ac:dyDescent="0.2">
      <c r="J58" s="33">
        <v>41183</v>
      </c>
      <c r="K58" s="101">
        <v>1.98</v>
      </c>
      <c r="L58" s="101">
        <v>2</v>
      </c>
      <c r="M58" s="101">
        <v>1.95</v>
      </c>
      <c r="N58" s="17"/>
    </row>
    <row r="59" spans="10:14" ht="12.75" customHeight="1" x14ac:dyDescent="0.2">
      <c r="J59" s="33">
        <v>41275</v>
      </c>
      <c r="K59" s="101">
        <v>1.98</v>
      </c>
      <c r="L59" s="101">
        <v>2</v>
      </c>
      <c r="M59" s="101">
        <v>1.94</v>
      </c>
      <c r="N59" s="17"/>
    </row>
    <row r="60" spans="10:14" ht="12.75" customHeight="1" x14ac:dyDescent="0.2">
      <c r="J60" s="33">
        <v>41365</v>
      </c>
      <c r="K60" s="101">
        <v>1.97</v>
      </c>
      <c r="L60" s="101">
        <v>1.95</v>
      </c>
      <c r="M60" s="101">
        <v>1.94</v>
      </c>
      <c r="N60" s="17"/>
    </row>
    <row r="61" spans="10:14" ht="12.75" customHeight="1" x14ac:dyDescent="0.2">
      <c r="J61" s="33">
        <v>41456</v>
      </c>
      <c r="K61" s="101">
        <v>1.95</v>
      </c>
      <c r="L61" s="101">
        <v>1.9</v>
      </c>
      <c r="M61" s="101">
        <v>1.89</v>
      </c>
      <c r="N61" s="17"/>
    </row>
    <row r="62" spans="10:14" ht="12.75" customHeight="1" x14ac:dyDescent="0.2">
      <c r="J62" s="33">
        <v>41548</v>
      </c>
      <c r="K62" s="101">
        <v>1.93</v>
      </c>
      <c r="L62" s="101">
        <v>2</v>
      </c>
      <c r="M62" s="101">
        <v>1.84</v>
      </c>
      <c r="N62" s="17"/>
    </row>
    <row r="63" spans="10:14" ht="12.75" customHeight="1" x14ac:dyDescent="0.2">
      <c r="J63" s="33">
        <v>41640</v>
      </c>
      <c r="K63" s="101">
        <v>1.87</v>
      </c>
      <c r="L63" s="101">
        <v>1.9</v>
      </c>
      <c r="M63" s="101">
        <v>1.79</v>
      </c>
      <c r="N63" s="17"/>
    </row>
    <row r="64" spans="10:14" ht="12.75" customHeight="1" x14ac:dyDescent="0.2">
      <c r="J64" s="33">
        <v>41730</v>
      </c>
      <c r="K64" s="101">
        <v>1.85</v>
      </c>
      <c r="L64" s="101">
        <v>1.9</v>
      </c>
      <c r="M64" s="101">
        <v>1.76</v>
      </c>
      <c r="N64" s="17"/>
    </row>
    <row r="65" spans="10:14" ht="12.75" customHeight="1" x14ac:dyDescent="0.2">
      <c r="J65" s="33">
        <v>41821</v>
      </c>
      <c r="K65" s="101">
        <v>1.86</v>
      </c>
      <c r="L65" s="101">
        <v>1.9</v>
      </c>
      <c r="M65" s="101">
        <v>1.76</v>
      </c>
      <c r="N65" s="17"/>
    </row>
    <row r="66" spans="10:14" ht="12.75" customHeight="1" x14ac:dyDescent="0.2">
      <c r="J66" s="33">
        <v>41913</v>
      </c>
      <c r="K66" s="101">
        <v>1.8</v>
      </c>
      <c r="L66" s="101">
        <v>1.8</v>
      </c>
      <c r="M66" s="101">
        <v>1.69</v>
      </c>
      <c r="N66" s="17"/>
    </row>
    <row r="67" spans="10:14" ht="12.75" customHeight="1" x14ac:dyDescent="0.2">
      <c r="J67" s="33">
        <v>42005</v>
      </c>
      <c r="K67" s="101">
        <v>1.77</v>
      </c>
      <c r="L67" s="101">
        <v>1.8</v>
      </c>
      <c r="M67" s="101">
        <v>1.69</v>
      </c>
      <c r="N67" s="17"/>
    </row>
    <row r="68" spans="10:14" ht="12.75" customHeight="1" x14ac:dyDescent="0.2">
      <c r="J68" s="33">
        <v>42095</v>
      </c>
      <c r="K68" s="101">
        <v>1.84</v>
      </c>
      <c r="L68" s="101">
        <v>1.85</v>
      </c>
      <c r="M68" s="101">
        <v>1.75</v>
      </c>
      <c r="N68" s="17"/>
    </row>
    <row r="69" spans="10:14" ht="12.75" customHeight="1" x14ac:dyDescent="0.2">
      <c r="J69" s="33">
        <v>42186</v>
      </c>
      <c r="K69" s="101">
        <v>1.86</v>
      </c>
      <c r="L69" s="101">
        <v>1.9</v>
      </c>
      <c r="M69" s="101">
        <v>1.7</v>
      </c>
      <c r="N69" s="17"/>
    </row>
    <row r="70" spans="10:14" ht="12.75" customHeight="1" x14ac:dyDescent="0.2">
      <c r="J70" s="33">
        <v>42278</v>
      </c>
      <c r="K70" s="101">
        <v>1.86</v>
      </c>
      <c r="L70" s="101">
        <v>1.9</v>
      </c>
      <c r="M70" s="101">
        <v>1.74</v>
      </c>
      <c r="N70" s="17"/>
    </row>
    <row r="71" spans="10:14" ht="12.75" customHeight="1" x14ac:dyDescent="0.2">
      <c r="J71" s="33">
        <v>42370</v>
      </c>
      <c r="K71" s="101">
        <v>1.8</v>
      </c>
      <c r="L71" s="101">
        <v>1.85</v>
      </c>
      <c r="M71" s="101">
        <v>1.65</v>
      </c>
      <c r="N71" s="17"/>
    </row>
    <row r="72" spans="10:14" ht="12.75" customHeight="1" x14ac:dyDescent="0.2">
      <c r="J72" s="33">
        <v>42461</v>
      </c>
      <c r="K72" s="101">
        <v>1.81</v>
      </c>
      <c r="L72" s="101">
        <v>1.8</v>
      </c>
      <c r="M72" s="101">
        <v>1.69</v>
      </c>
      <c r="N72" s="17"/>
    </row>
    <row r="73" spans="10:14" ht="12.75" customHeight="1" x14ac:dyDescent="0.2">
      <c r="J73" s="33">
        <v>42552</v>
      </c>
      <c r="K73" s="101">
        <v>1.8</v>
      </c>
      <c r="L73" s="101">
        <v>1.8</v>
      </c>
      <c r="M73" s="101">
        <v>1.68</v>
      </c>
      <c r="N73" s="17"/>
    </row>
    <row r="74" spans="10:14" ht="12.75" customHeight="1" x14ac:dyDescent="0.2">
      <c r="J74" s="33">
        <v>42644</v>
      </c>
      <c r="K74" s="101">
        <v>1.83</v>
      </c>
      <c r="L74" s="101">
        <v>1.8</v>
      </c>
      <c r="M74" s="101">
        <v>1.69</v>
      </c>
      <c r="N74" s="17"/>
    </row>
    <row r="75" spans="10:14" ht="12.75" customHeight="1" x14ac:dyDescent="0.2">
      <c r="J75" s="33">
        <v>42736</v>
      </c>
      <c r="K75" s="101">
        <v>1.82</v>
      </c>
      <c r="L75" s="101">
        <v>1.8</v>
      </c>
      <c r="M75" s="101">
        <v>1.68</v>
      </c>
      <c r="N75" s="17"/>
    </row>
    <row r="76" spans="10:14" ht="12.75" customHeight="1" x14ac:dyDescent="0.2">
      <c r="J76" s="33">
        <v>42826</v>
      </c>
      <c r="K76" s="101">
        <v>1.8</v>
      </c>
      <c r="L76" s="101">
        <v>1.8</v>
      </c>
      <c r="M76" s="101">
        <v>1.7</v>
      </c>
      <c r="N76" s="17"/>
    </row>
    <row r="77" spans="10:14" ht="12.75" customHeight="1" x14ac:dyDescent="0.2">
      <c r="J77" s="33">
        <v>42917</v>
      </c>
      <c r="K77" s="101">
        <v>1.83</v>
      </c>
      <c r="L77" s="101">
        <v>1.85</v>
      </c>
      <c r="M77" s="101">
        <v>1.73</v>
      </c>
      <c r="N77" s="17"/>
    </row>
    <row r="78" spans="10:14" ht="12.75" customHeight="1" x14ac:dyDescent="0.2">
      <c r="J78" s="33">
        <v>43009</v>
      </c>
      <c r="K78" s="101">
        <v>1.88</v>
      </c>
      <c r="L78" s="101">
        <v>1.9</v>
      </c>
      <c r="M78" s="101">
        <v>1.76</v>
      </c>
      <c r="N78" s="17"/>
    </row>
    <row r="79" spans="10:14" ht="12.75" customHeight="1" x14ac:dyDescent="0.2">
      <c r="J79" s="33">
        <v>43101</v>
      </c>
      <c r="K79" s="101">
        <v>1.85</v>
      </c>
      <c r="L79" s="101">
        <v>1.8</v>
      </c>
      <c r="M79" s="101">
        <v>1.78</v>
      </c>
      <c r="N79" s="17"/>
    </row>
    <row r="80" spans="10:14" ht="12.75" customHeight="1" x14ac:dyDescent="0.2">
      <c r="J80" s="33">
        <v>43191</v>
      </c>
      <c r="K80" s="101">
        <v>1.87</v>
      </c>
      <c r="L80" s="101">
        <v>1.9</v>
      </c>
      <c r="M80" s="101">
        <v>1.78</v>
      </c>
      <c r="N80" s="17"/>
    </row>
    <row r="81" spans="10:14" ht="12.75" customHeight="1" x14ac:dyDescent="0.2">
      <c r="J81" s="33">
        <v>43282</v>
      </c>
      <c r="K81" s="101">
        <v>1.88</v>
      </c>
      <c r="L81" s="101">
        <v>1.9</v>
      </c>
      <c r="M81" s="101">
        <v>1.79</v>
      </c>
      <c r="N81" s="17"/>
    </row>
    <row r="82" spans="10:14" ht="12.75" customHeight="1" x14ac:dyDescent="0.2">
      <c r="J82" s="33">
        <v>43374</v>
      </c>
      <c r="K82" s="101">
        <v>1.88</v>
      </c>
      <c r="L82" s="101">
        <v>1.9</v>
      </c>
      <c r="M82" s="101">
        <v>1.8</v>
      </c>
      <c r="N82" s="17"/>
    </row>
    <row r="83" spans="10:14" ht="12.75" customHeight="1" x14ac:dyDescent="0.2">
      <c r="J83" s="33">
        <v>43466</v>
      </c>
      <c r="K83" s="101">
        <v>1.82</v>
      </c>
      <c r="L83" s="101">
        <v>1.8</v>
      </c>
      <c r="M83" s="101">
        <v>1.74</v>
      </c>
      <c r="N83" s="9"/>
    </row>
    <row r="84" spans="10:14" ht="12.75" customHeight="1" x14ac:dyDescent="0.2">
      <c r="J84" s="33">
        <v>43556</v>
      </c>
      <c r="K84" s="101">
        <v>1.79</v>
      </c>
      <c r="L84" s="101">
        <v>1.8</v>
      </c>
      <c r="M84" s="101">
        <v>1.72</v>
      </c>
      <c r="N84" s="9"/>
    </row>
    <row r="85" spans="10:14" ht="12.75" customHeight="1" x14ac:dyDescent="0.2">
      <c r="J85" s="33">
        <v>43647</v>
      </c>
      <c r="K85" s="101">
        <v>1.74</v>
      </c>
      <c r="L85" s="101">
        <v>1.74</v>
      </c>
      <c r="M85" s="101">
        <v>1.62</v>
      </c>
      <c r="N85" s="9"/>
    </row>
    <row r="86" spans="10:14" ht="12.75" customHeight="1" x14ac:dyDescent="0.2">
      <c r="J86" s="33">
        <v>43739</v>
      </c>
      <c r="K86" s="101">
        <v>1.67</v>
      </c>
      <c r="L86" s="101">
        <v>1.7</v>
      </c>
      <c r="M86" s="101">
        <v>1.59</v>
      </c>
      <c r="N86" s="9"/>
    </row>
    <row r="87" spans="10:14" ht="12.75" customHeight="1" x14ac:dyDescent="0.2">
      <c r="J87" s="33">
        <v>43831</v>
      </c>
      <c r="K87" s="101">
        <v>1.66</v>
      </c>
      <c r="L87" s="101">
        <v>1.7</v>
      </c>
      <c r="M87" s="101">
        <v>1.57</v>
      </c>
    </row>
    <row r="88" spans="10:14" ht="12.75" customHeight="1" x14ac:dyDescent="0.2">
      <c r="J88" s="33">
        <v>43922</v>
      </c>
      <c r="K88" s="101">
        <v>1.67</v>
      </c>
      <c r="L88" s="101">
        <v>1.62</v>
      </c>
      <c r="M88" s="101">
        <v>1.55</v>
      </c>
    </row>
    <row r="89" spans="10:14" ht="12.75" customHeight="1" x14ac:dyDescent="0.2">
      <c r="J89" s="33">
        <v>44013</v>
      </c>
      <c r="K89" s="101">
        <v>1.65</v>
      </c>
      <c r="L89" s="101">
        <v>1.64</v>
      </c>
      <c r="M89" s="101">
        <v>1.56</v>
      </c>
    </row>
    <row r="90" spans="10:14" ht="12.75" customHeight="1" x14ac:dyDescent="0.2">
      <c r="J90" s="33">
        <v>44105</v>
      </c>
      <c r="K90" s="101">
        <v>1.66</v>
      </c>
      <c r="L90" s="101">
        <v>1.6</v>
      </c>
      <c r="M90" s="101">
        <v>1.56</v>
      </c>
    </row>
    <row r="91" spans="10:14" ht="12.75" customHeight="1" x14ac:dyDescent="0.2">
      <c r="J91" s="33">
        <v>44197</v>
      </c>
      <c r="K91" s="101">
        <v>1.69</v>
      </c>
      <c r="L91" s="101">
        <v>1.7</v>
      </c>
      <c r="M91" s="101">
        <v>1.59</v>
      </c>
    </row>
    <row r="92" spans="10:14" ht="12.75" customHeight="1" x14ac:dyDescent="0.2">
      <c r="J92" s="33">
        <v>44287</v>
      </c>
      <c r="K92" s="101">
        <v>1.68</v>
      </c>
      <c r="L92" s="101">
        <v>1.65</v>
      </c>
      <c r="M92" s="101">
        <v>1.62</v>
      </c>
    </row>
    <row r="93" spans="10:14" ht="12.75" customHeight="1" x14ac:dyDescent="0.2">
      <c r="J93" s="33"/>
      <c r="K93" s="101"/>
      <c r="L93" s="102"/>
      <c r="M93" s="102"/>
    </row>
    <row r="94" spans="10:14" ht="12.75" customHeight="1" x14ac:dyDescent="0.2">
      <c r="J94" s="33"/>
      <c r="K94" s="101"/>
      <c r="L94" s="102"/>
      <c r="M94" s="102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Q90"/>
  <sheetViews>
    <sheetView showGridLines="0" topLeftCell="A16" zoomScale="200" zoomScaleNormal="200" workbookViewId="0">
      <selection activeCell="E23" sqref="E23"/>
    </sheetView>
  </sheetViews>
  <sheetFormatPr defaultColWidth="8.85546875" defaultRowHeight="13.6" x14ac:dyDescent="0.25"/>
  <cols>
    <col min="1" max="9" width="8.85546875" style="19"/>
    <col min="10" max="10" width="7" style="10" customWidth="1"/>
    <col min="11" max="16384" width="8.85546875" style="19"/>
  </cols>
  <sheetData>
    <row r="1" spans="2:17" x14ac:dyDescent="0.25">
      <c r="B1" s="92" t="s">
        <v>29</v>
      </c>
      <c r="J1" s="12"/>
    </row>
    <row r="2" spans="2:17" s="11" customFormat="1" x14ac:dyDescent="0.25">
      <c r="B2" s="93" t="s">
        <v>28</v>
      </c>
      <c r="J2" s="20"/>
      <c r="K2" s="21"/>
      <c r="L2" s="21"/>
      <c r="M2" s="21"/>
    </row>
    <row r="3" spans="2:17" x14ac:dyDescent="0.25">
      <c r="B3" s="94" t="s">
        <v>31</v>
      </c>
      <c r="J3" s="95"/>
      <c r="K3" s="91"/>
      <c r="L3" s="49"/>
      <c r="M3" s="49"/>
      <c r="N3" s="95"/>
    </row>
    <row r="4" spans="2:17" x14ac:dyDescent="0.25">
      <c r="J4" s="95"/>
      <c r="K4" s="91"/>
      <c r="L4" s="49"/>
      <c r="M4" s="49"/>
      <c r="N4" s="95"/>
    </row>
    <row r="5" spans="2:17" ht="14.3" thickBot="1" x14ac:dyDescent="0.3">
      <c r="J5" s="96"/>
      <c r="K5" s="82" t="s">
        <v>87</v>
      </c>
      <c r="L5" s="82" t="s">
        <v>67</v>
      </c>
      <c r="M5" s="82" t="s">
        <v>65</v>
      </c>
      <c r="N5" s="95"/>
    </row>
    <row r="6" spans="2:17" x14ac:dyDescent="0.25">
      <c r="J6" s="26" t="s">
        <v>63</v>
      </c>
      <c r="K6" s="144">
        <v>0</v>
      </c>
      <c r="L6" s="144">
        <v>4.17</v>
      </c>
      <c r="M6" s="145">
        <v>6.67</v>
      </c>
      <c r="N6" s="97"/>
      <c r="O6" s="97"/>
      <c r="P6" s="97"/>
      <c r="Q6" s="97"/>
    </row>
    <row r="7" spans="2:17" x14ac:dyDescent="0.25">
      <c r="J7" s="26">
        <v>1.3</v>
      </c>
      <c r="K7" s="144">
        <v>4.4400000000000004</v>
      </c>
      <c r="L7" s="144">
        <v>4.17</v>
      </c>
      <c r="M7" s="145">
        <v>2.2200000000000002</v>
      </c>
      <c r="N7" s="97"/>
      <c r="O7" s="97"/>
      <c r="P7" s="97"/>
      <c r="Q7" s="97"/>
    </row>
    <row r="8" spans="2:17" x14ac:dyDescent="0.25">
      <c r="J8" s="26">
        <v>1.4</v>
      </c>
      <c r="K8" s="144">
        <v>11.11</v>
      </c>
      <c r="L8" s="144">
        <v>6.25</v>
      </c>
      <c r="M8" s="145">
        <v>8.89</v>
      </c>
      <c r="N8" s="97"/>
      <c r="O8" s="97"/>
      <c r="P8" s="97"/>
      <c r="Q8" s="97"/>
    </row>
    <row r="9" spans="2:17" x14ac:dyDescent="0.25">
      <c r="J9" s="23">
        <v>1.5</v>
      </c>
      <c r="K9" s="144">
        <v>15.56</v>
      </c>
      <c r="L9" s="144">
        <v>12.5</v>
      </c>
      <c r="M9" s="145">
        <v>15.56</v>
      </c>
      <c r="N9" s="97"/>
      <c r="O9" s="97"/>
      <c r="P9" s="97"/>
      <c r="Q9" s="97"/>
    </row>
    <row r="10" spans="2:17" x14ac:dyDescent="0.25">
      <c r="J10" s="23">
        <v>1.6</v>
      </c>
      <c r="K10" s="144">
        <v>17.78</v>
      </c>
      <c r="L10" s="144">
        <v>20.83</v>
      </c>
      <c r="M10" s="145">
        <v>20</v>
      </c>
      <c r="N10" s="97"/>
      <c r="O10" s="97"/>
      <c r="P10" s="97"/>
      <c r="Q10" s="97"/>
    </row>
    <row r="11" spans="2:17" x14ac:dyDescent="0.25">
      <c r="J11" s="23">
        <v>1.7</v>
      </c>
      <c r="K11" s="144">
        <v>15.56</v>
      </c>
      <c r="L11" s="144">
        <v>18.75</v>
      </c>
      <c r="M11" s="145">
        <v>17.78</v>
      </c>
      <c r="N11" s="97"/>
      <c r="O11" s="97"/>
      <c r="P11" s="97"/>
      <c r="Q11" s="97"/>
    </row>
    <row r="12" spans="2:17" x14ac:dyDescent="0.25">
      <c r="J12" s="23">
        <v>1.8</v>
      </c>
      <c r="K12" s="144">
        <v>15.56</v>
      </c>
      <c r="L12" s="144">
        <v>10.42</v>
      </c>
      <c r="M12" s="145">
        <v>6.67</v>
      </c>
      <c r="N12" s="97"/>
      <c r="O12" s="97"/>
      <c r="P12" s="97"/>
      <c r="Q12" s="97"/>
    </row>
    <row r="13" spans="2:17" x14ac:dyDescent="0.25">
      <c r="J13" s="23">
        <v>1.9</v>
      </c>
      <c r="K13" s="144">
        <v>8.89</v>
      </c>
      <c r="L13" s="144">
        <v>10.42</v>
      </c>
      <c r="M13" s="145">
        <v>13.33</v>
      </c>
      <c r="N13" s="97"/>
      <c r="O13" s="97"/>
      <c r="P13" s="97"/>
      <c r="Q13" s="97"/>
    </row>
    <row r="14" spans="2:17" x14ac:dyDescent="0.25">
      <c r="J14" s="23">
        <v>2</v>
      </c>
      <c r="K14" s="144">
        <v>0</v>
      </c>
      <c r="L14" s="144">
        <v>2.08</v>
      </c>
      <c r="M14" s="145">
        <v>2.2200000000000002</v>
      </c>
      <c r="N14" s="97"/>
      <c r="O14" s="97"/>
      <c r="P14" s="97"/>
      <c r="Q14" s="97"/>
    </row>
    <row r="15" spans="2:17" x14ac:dyDescent="0.25">
      <c r="J15" s="23">
        <v>2.1</v>
      </c>
      <c r="K15" s="144">
        <v>2.2200000000000002</v>
      </c>
      <c r="L15" s="144">
        <v>0</v>
      </c>
      <c r="M15" s="145">
        <v>2.2200000000000002</v>
      </c>
      <c r="N15" s="97"/>
      <c r="O15" s="97"/>
      <c r="P15" s="97"/>
      <c r="Q15" s="97"/>
    </row>
    <row r="16" spans="2:17" x14ac:dyDescent="0.25">
      <c r="J16" s="23" t="s">
        <v>64</v>
      </c>
      <c r="K16" s="144">
        <v>8.89</v>
      </c>
      <c r="L16" s="144">
        <v>10.42</v>
      </c>
      <c r="M16" s="145">
        <v>4.4400000000000004</v>
      </c>
      <c r="N16" s="97"/>
      <c r="O16" s="97"/>
      <c r="P16" s="97"/>
      <c r="Q16" s="97"/>
    </row>
    <row r="17" spans="10:16" x14ac:dyDescent="0.25">
      <c r="J17"/>
      <c r="K17" s="127"/>
      <c r="L17" s="127"/>
      <c r="M17" s="127"/>
      <c r="N17" s="97"/>
      <c r="O17" s="97"/>
      <c r="P17" s="97"/>
    </row>
    <row r="18" spans="10:16" x14ac:dyDescent="0.25">
      <c r="J18"/>
      <c r="K18"/>
      <c r="L18"/>
      <c r="M18"/>
    </row>
    <row r="19" spans="10:16" x14ac:dyDescent="0.25">
      <c r="J19"/>
      <c r="K19"/>
      <c r="L19"/>
      <c r="M19"/>
    </row>
    <row r="20" spans="10:16" x14ac:dyDescent="0.25">
      <c r="K20" s="91"/>
      <c r="L20" s="49"/>
      <c r="M20" s="49"/>
    </row>
    <row r="21" spans="10:16" x14ac:dyDescent="0.25">
      <c r="K21" s="91"/>
      <c r="L21" s="49"/>
      <c r="M21" s="49"/>
    </row>
    <row r="22" spans="10:16" x14ac:dyDescent="0.25">
      <c r="K22" s="91"/>
      <c r="L22" s="49"/>
      <c r="M22" s="49"/>
    </row>
    <row r="23" spans="10:16" x14ac:dyDescent="0.25">
      <c r="K23" s="91"/>
      <c r="L23" s="49"/>
      <c r="M23" s="49"/>
    </row>
    <row r="24" spans="10:16" x14ac:dyDescent="0.25">
      <c r="K24" s="91"/>
      <c r="L24" s="49"/>
      <c r="M24" s="49"/>
    </row>
    <row r="25" spans="10:16" x14ac:dyDescent="0.25">
      <c r="K25" s="91"/>
      <c r="L25" s="49"/>
      <c r="M25" s="49"/>
    </row>
    <row r="26" spans="10:16" x14ac:dyDescent="0.25">
      <c r="K26" s="91"/>
      <c r="L26" s="49"/>
      <c r="M26" s="49"/>
    </row>
    <row r="27" spans="10:16" x14ac:dyDescent="0.25">
      <c r="K27" s="91"/>
      <c r="L27" s="49"/>
      <c r="M27" s="49"/>
    </row>
    <row r="28" spans="10:16" x14ac:dyDescent="0.25">
      <c r="K28" s="91"/>
      <c r="L28" s="49"/>
      <c r="M28" s="49"/>
    </row>
    <row r="29" spans="10:16" x14ac:dyDescent="0.25">
      <c r="K29" s="91"/>
      <c r="L29" s="49"/>
      <c r="M29" s="49"/>
    </row>
    <row r="30" spans="10:16" x14ac:dyDescent="0.25">
      <c r="K30" s="91"/>
      <c r="L30" s="49"/>
      <c r="M30" s="49"/>
    </row>
    <row r="31" spans="10:16" x14ac:dyDescent="0.25">
      <c r="K31" s="91"/>
      <c r="L31" s="49"/>
      <c r="M31" s="49"/>
    </row>
    <row r="32" spans="10:16" x14ac:dyDescent="0.25">
      <c r="K32" s="91"/>
      <c r="L32" s="49"/>
      <c r="M32" s="49"/>
    </row>
    <row r="33" spans="11:13" x14ac:dyDescent="0.25">
      <c r="K33" s="91"/>
      <c r="L33" s="49"/>
      <c r="M33" s="49"/>
    </row>
    <row r="34" spans="11:13" x14ac:dyDescent="0.25">
      <c r="K34" s="91"/>
      <c r="L34" s="49"/>
      <c r="M34" s="49"/>
    </row>
    <row r="35" spans="11:13" x14ac:dyDescent="0.25">
      <c r="K35" s="91"/>
      <c r="L35" s="49"/>
      <c r="M35" s="49"/>
    </row>
    <row r="36" spans="11:13" x14ac:dyDescent="0.25">
      <c r="K36" s="91"/>
      <c r="L36" s="49"/>
      <c r="M36" s="49"/>
    </row>
    <row r="37" spans="11:13" x14ac:dyDescent="0.25">
      <c r="K37" s="91"/>
      <c r="L37" s="49"/>
      <c r="M37" s="49"/>
    </row>
    <row r="38" spans="11:13" x14ac:dyDescent="0.25">
      <c r="K38" s="91"/>
      <c r="L38" s="49"/>
      <c r="M38" s="49"/>
    </row>
    <row r="39" spans="11:13" x14ac:dyDescent="0.25">
      <c r="K39" s="91"/>
      <c r="L39" s="49"/>
      <c r="M39" s="49"/>
    </row>
    <row r="40" spans="11:13" x14ac:dyDescent="0.25">
      <c r="K40" s="91"/>
      <c r="L40" s="49"/>
      <c r="M40" s="49"/>
    </row>
    <row r="41" spans="11:13" x14ac:dyDescent="0.25">
      <c r="K41" s="91"/>
      <c r="L41" s="49"/>
      <c r="M41" s="49"/>
    </row>
    <row r="42" spans="11:13" x14ac:dyDescent="0.25">
      <c r="K42" s="91"/>
      <c r="L42" s="49"/>
      <c r="M42" s="49"/>
    </row>
    <row r="43" spans="11:13" x14ac:dyDescent="0.25">
      <c r="K43" s="91"/>
      <c r="L43" s="49"/>
      <c r="M43" s="49"/>
    </row>
    <row r="44" spans="11:13" x14ac:dyDescent="0.25">
      <c r="K44" s="91"/>
      <c r="L44" s="49"/>
      <c r="M44" s="49"/>
    </row>
    <row r="45" spans="11:13" x14ac:dyDescent="0.25">
      <c r="K45" s="91"/>
      <c r="L45" s="49"/>
      <c r="M45" s="49"/>
    </row>
    <row r="46" spans="11:13" x14ac:dyDescent="0.25">
      <c r="K46" s="91"/>
      <c r="L46" s="49"/>
      <c r="M46" s="49"/>
    </row>
    <row r="47" spans="11:13" x14ac:dyDescent="0.25">
      <c r="K47" s="91"/>
      <c r="L47" s="49"/>
      <c r="M47" s="49"/>
    </row>
    <row r="48" spans="11:13" x14ac:dyDescent="0.25">
      <c r="K48" s="91"/>
      <c r="L48" s="49"/>
      <c r="M48" s="49"/>
    </row>
    <row r="49" spans="11:13" x14ac:dyDescent="0.25">
      <c r="K49" s="91"/>
      <c r="L49" s="49"/>
      <c r="M49" s="49"/>
    </row>
    <row r="50" spans="11:13" x14ac:dyDescent="0.25">
      <c r="K50" s="91"/>
      <c r="L50" s="49"/>
      <c r="M50" s="49"/>
    </row>
    <row r="51" spans="11:13" x14ac:dyDescent="0.25">
      <c r="K51" s="91"/>
      <c r="L51" s="49"/>
      <c r="M51" s="49"/>
    </row>
    <row r="52" spans="11:13" x14ac:dyDescent="0.25">
      <c r="K52" s="91"/>
      <c r="L52" s="49"/>
      <c r="M52" s="49"/>
    </row>
    <row r="53" spans="11:13" x14ac:dyDescent="0.25">
      <c r="K53" s="91"/>
      <c r="L53" s="49"/>
      <c r="M53" s="49"/>
    </row>
    <row r="54" spans="11:13" x14ac:dyDescent="0.25">
      <c r="K54" s="91"/>
      <c r="L54" s="49"/>
      <c r="M54" s="49"/>
    </row>
    <row r="55" spans="11:13" x14ac:dyDescent="0.25">
      <c r="K55" s="91"/>
      <c r="L55" s="49"/>
      <c r="M55" s="49"/>
    </row>
    <row r="56" spans="11:13" x14ac:dyDescent="0.25">
      <c r="K56" s="91"/>
      <c r="L56" s="49"/>
      <c r="M56" s="49"/>
    </row>
    <row r="57" spans="11:13" x14ac:dyDescent="0.25">
      <c r="K57" s="91"/>
      <c r="L57" s="49"/>
      <c r="M57" s="49"/>
    </row>
    <row r="58" spans="11:13" x14ac:dyDescent="0.25">
      <c r="K58" s="91"/>
      <c r="L58" s="49"/>
      <c r="M58" s="49"/>
    </row>
    <row r="59" spans="11:13" x14ac:dyDescent="0.25">
      <c r="K59" s="91"/>
      <c r="L59" s="49"/>
      <c r="M59" s="49"/>
    </row>
    <row r="60" spans="11:13" x14ac:dyDescent="0.25">
      <c r="K60" s="91"/>
      <c r="L60" s="49"/>
      <c r="M60" s="49"/>
    </row>
    <row r="61" spans="11:13" x14ac:dyDescent="0.25">
      <c r="K61" s="91"/>
      <c r="L61" s="49"/>
      <c r="M61" s="49"/>
    </row>
    <row r="62" spans="11:13" x14ac:dyDescent="0.25">
      <c r="K62" s="91"/>
      <c r="L62" s="49"/>
      <c r="M62" s="49"/>
    </row>
    <row r="63" spans="11:13" x14ac:dyDescent="0.25">
      <c r="K63" s="91"/>
      <c r="L63" s="49"/>
      <c r="M63" s="49"/>
    </row>
    <row r="64" spans="11:13" x14ac:dyDescent="0.25">
      <c r="K64" s="91"/>
      <c r="L64" s="49"/>
      <c r="M64" s="49"/>
    </row>
    <row r="65" spans="11:13" x14ac:dyDescent="0.25">
      <c r="K65" s="91"/>
      <c r="L65" s="49"/>
      <c r="M65" s="49"/>
    </row>
    <row r="66" spans="11:13" x14ac:dyDescent="0.25">
      <c r="K66" s="91"/>
      <c r="L66" s="49"/>
      <c r="M66" s="49"/>
    </row>
    <row r="67" spans="11:13" x14ac:dyDescent="0.25">
      <c r="K67" s="50"/>
      <c r="L67" s="49"/>
      <c r="M67" s="49"/>
    </row>
    <row r="68" spans="11:13" x14ac:dyDescent="0.25">
      <c r="K68" s="50"/>
      <c r="L68" s="49"/>
      <c r="M68" s="49"/>
    </row>
    <row r="69" spans="11:13" x14ac:dyDescent="0.25">
      <c r="K69" s="50"/>
      <c r="L69" s="49"/>
      <c r="M69" s="49"/>
    </row>
    <row r="70" spans="11:13" x14ac:dyDescent="0.25">
      <c r="K70" s="50"/>
      <c r="L70" s="49"/>
      <c r="M70" s="49"/>
    </row>
    <row r="71" spans="11:13" x14ac:dyDescent="0.25">
      <c r="K71" s="50"/>
      <c r="L71" s="49"/>
      <c r="M71" s="49"/>
    </row>
    <row r="72" spans="11:13" x14ac:dyDescent="0.25">
      <c r="K72" s="70"/>
      <c r="L72" s="49"/>
      <c r="M72" s="49"/>
    </row>
    <row r="73" spans="11:13" x14ac:dyDescent="0.25">
      <c r="K73" s="70"/>
      <c r="L73" s="49"/>
      <c r="M73" s="49"/>
    </row>
    <row r="74" spans="11:13" x14ac:dyDescent="0.25">
      <c r="K74" s="70"/>
      <c r="L74" s="49"/>
      <c r="M74" s="49"/>
    </row>
    <row r="75" spans="11:13" x14ac:dyDescent="0.25">
      <c r="K75" s="70"/>
      <c r="L75" s="49"/>
      <c r="M75" s="49"/>
    </row>
    <row r="76" spans="11:13" x14ac:dyDescent="0.25">
      <c r="K76" s="70"/>
      <c r="L76" s="49"/>
      <c r="M76" s="49"/>
    </row>
    <row r="77" spans="11:13" x14ac:dyDescent="0.25">
      <c r="K77" s="70"/>
      <c r="L77" s="49"/>
      <c r="M77" s="49"/>
    </row>
    <row r="78" spans="11:13" x14ac:dyDescent="0.25">
      <c r="K78" s="70"/>
      <c r="L78" s="49"/>
      <c r="M78" s="49"/>
    </row>
    <row r="79" spans="11:13" x14ac:dyDescent="0.25">
      <c r="K79" s="70"/>
      <c r="L79" s="49"/>
      <c r="M79" s="49"/>
    </row>
    <row r="80" spans="11:13" x14ac:dyDescent="0.25">
      <c r="K80" s="70"/>
      <c r="L80" s="49"/>
      <c r="M80" s="49"/>
    </row>
    <row r="81" spans="11:13" x14ac:dyDescent="0.25">
      <c r="K81" s="70"/>
      <c r="L81" s="49"/>
      <c r="M81" s="49"/>
    </row>
    <row r="82" spans="11:13" x14ac:dyDescent="0.25">
      <c r="K82" s="49"/>
      <c r="L82" s="49"/>
      <c r="M82" s="49"/>
    </row>
    <row r="83" spans="11:13" x14ac:dyDescent="0.25">
      <c r="K83" s="70"/>
      <c r="L83" s="49"/>
      <c r="M83" s="49"/>
    </row>
    <row r="84" spans="11:13" x14ac:dyDescent="0.25">
      <c r="K84" s="70"/>
      <c r="L84" s="49"/>
      <c r="M84" s="49"/>
    </row>
    <row r="85" spans="11:13" x14ac:dyDescent="0.25">
      <c r="K85" s="70"/>
      <c r="L85" s="49"/>
      <c r="M85" s="49"/>
    </row>
    <row r="86" spans="11:13" x14ac:dyDescent="0.25">
      <c r="K86" s="70"/>
      <c r="L86" s="49"/>
      <c r="M86" s="49"/>
    </row>
    <row r="87" spans="11:13" x14ac:dyDescent="0.25">
      <c r="K87" s="70"/>
      <c r="L87" s="49"/>
      <c r="M87" s="49"/>
    </row>
    <row r="88" spans="11:13" x14ac:dyDescent="0.25">
      <c r="K88" s="70"/>
      <c r="L88" s="49"/>
      <c r="M88" s="49"/>
    </row>
    <row r="89" spans="11:13" x14ac:dyDescent="0.25">
      <c r="K89" s="70"/>
      <c r="L89" s="49"/>
      <c r="M89" s="49"/>
    </row>
    <row r="90" spans="11:13" x14ac:dyDescent="0.25">
      <c r="K90" s="70"/>
      <c r="L90" s="49"/>
      <c r="M90" s="4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P14"/>
  <sheetViews>
    <sheetView showGridLines="0" zoomScaleNormal="100" workbookViewId="0">
      <selection activeCell="L15" sqref="L15"/>
    </sheetView>
  </sheetViews>
  <sheetFormatPr defaultColWidth="8.85546875" defaultRowHeight="13.6" x14ac:dyDescent="0.25"/>
  <cols>
    <col min="1" max="1" width="8.85546875" style="1"/>
    <col min="2" max="2" width="9.7109375" style="1" bestFit="1" customWidth="1"/>
    <col min="3" max="7" width="8.85546875" style="1"/>
    <col min="8" max="9" width="8.85546875" style="3"/>
    <col min="10" max="10" width="8.85546875" style="27"/>
    <col min="11" max="11" width="10" style="27" customWidth="1"/>
    <col min="12" max="13" width="8.85546875" style="27"/>
    <col min="14" max="15" width="8.85546875" style="3"/>
    <col min="16" max="16" width="8.85546875" style="51"/>
    <col min="17" max="16384" width="8.85546875" style="3"/>
  </cols>
  <sheetData>
    <row r="1" spans="2:16" ht="13.1" customHeight="1" x14ac:dyDescent="0.25">
      <c r="B1" s="13" t="s">
        <v>20</v>
      </c>
      <c r="G1" s="4"/>
    </row>
    <row r="2" spans="2:16" ht="13.1" customHeight="1" x14ac:dyDescent="0.25">
      <c r="B2" s="161" t="s">
        <v>13</v>
      </c>
      <c r="C2" s="161"/>
      <c r="D2" s="161"/>
      <c r="E2" s="161"/>
      <c r="F2" s="161"/>
      <c r="G2" s="161"/>
      <c r="H2" s="161"/>
      <c r="I2" s="161"/>
    </row>
    <row r="3" spans="2:16" ht="14.3" thickBot="1" x14ac:dyDescent="0.3">
      <c r="K3" s="28"/>
      <c r="L3" s="82" t="s">
        <v>87</v>
      </c>
      <c r="M3" s="82" t="s">
        <v>67</v>
      </c>
      <c r="N3" s="82" t="s">
        <v>65</v>
      </c>
    </row>
    <row r="4" spans="2:16" x14ac:dyDescent="0.25">
      <c r="K4" s="74" t="s">
        <v>50</v>
      </c>
      <c r="L4" s="126">
        <v>0.91300000000000003</v>
      </c>
      <c r="M4" s="126">
        <v>0.93799999999999994</v>
      </c>
      <c r="N4" s="126">
        <v>1.2509999999999999</v>
      </c>
      <c r="O4" s="60"/>
      <c r="P4" s="64"/>
    </row>
    <row r="5" spans="2:16" x14ac:dyDescent="0.25">
      <c r="G5" s="12"/>
      <c r="K5" s="74" t="s">
        <v>43</v>
      </c>
      <c r="L5" s="126">
        <v>1.361</v>
      </c>
      <c r="M5" s="126">
        <v>1.367</v>
      </c>
      <c r="N5" s="126">
        <v>1.8009999999999999</v>
      </c>
      <c r="O5" s="60"/>
      <c r="P5" s="64"/>
    </row>
    <row r="6" spans="2:16" x14ac:dyDescent="0.25">
      <c r="K6" s="74" t="s">
        <v>10</v>
      </c>
      <c r="L6" s="126">
        <v>3.8969999999999998</v>
      </c>
      <c r="M6" s="126">
        <v>4.7009999999999996</v>
      </c>
      <c r="N6" s="126">
        <v>5.7969999999999997</v>
      </c>
      <c r="O6" s="60"/>
      <c r="P6" s="64"/>
    </row>
    <row r="7" spans="2:16" x14ac:dyDescent="0.25">
      <c r="K7" s="74" t="s">
        <v>9</v>
      </c>
      <c r="L7" s="126">
        <v>9.9819999999999993</v>
      </c>
      <c r="M7" s="126">
        <v>11.387</v>
      </c>
      <c r="N7" s="126">
        <v>11.237</v>
      </c>
      <c r="O7" s="60"/>
      <c r="P7" s="64"/>
    </row>
    <row r="8" spans="2:16" x14ac:dyDescent="0.25">
      <c r="K8" s="74" t="s">
        <v>8</v>
      </c>
      <c r="L8" s="126">
        <v>21.920999999999999</v>
      </c>
      <c r="M8" s="126">
        <v>23.077999999999999</v>
      </c>
      <c r="N8" s="126">
        <v>20.611000000000001</v>
      </c>
      <c r="O8" s="60"/>
      <c r="P8" s="64"/>
    </row>
    <row r="9" spans="2:16" x14ac:dyDescent="0.25">
      <c r="K9" s="74" t="s">
        <v>7</v>
      </c>
      <c r="L9" s="126">
        <v>33.956000000000003</v>
      </c>
      <c r="M9" s="126">
        <v>30.395</v>
      </c>
      <c r="N9" s="126">
        <v>31.933</v>
      </c>
      <c r="O9" s="60"/>
      <c r="P9" s="64"/>
    </row>
    <row r="10" spans="2:16" x14ac:dyDescent="0.25">
      <c r="K10" s="74" t="s">
        <v>6</v>
      </c>
      <c r="L10" s="126">
        <v>16.048999999999999</v>
      </c>
      <c r="M10" s="126">
        <v>15.452999999999999</v>
      </c>
      <c r="N10" s="126">
        <v>15.763</v>
      </c>
      <c r="O10" s="60"/>
      <c r="P10" s="64"/>
    </row>
    <row r="11" spans="2:16" x14ac:dyDescent="0.25">
      <c r="K11" s="74" t="s">
        <v>5</v>
      </c>
      <c r="L11" s="126">
        <v>6.8170000000000002</v>
      </c>
      <c r="M11" s="126">
        <v>7.2889999999999997</v>
      </c>
      <c r="N11" s="126">
        <v>6.5620000000000003</v>
      </c>
      <c r="O11" s="60"/>
      <c r="P11" s="64"/>
    </row>
    <row r="12" spans="2:16" x14ac:dyDescent="0.25">
      <c r="K12" s="74" t="s">
        <v>4</v>
      </c>
      <c r="L12" s="126">
        <v>3.0750000000000002</v>
      </c>
      <c r="M12" s="126">
        <v>3.3639999999999999</v>
      </c>
      <c r="N12" s="126">
        <v>2.9340000000000002</v>
      </c>
      <c r="O12" s="60"/>
      <c r="P12" s="64"/>
    </row>
    <row r="13" spans="2:16" x14ac:dyDescent="0.25">
      <c r="K13" s="74" t="s">
        <v>3</v>
      </c>
      <c r="L13" s="126">
        <v>2.0289999999999999</v>
      </c>
      <c r="M13" s="126">
        <v>2.0289999999999999</v>
      </c>
      <c r="N13" s="126">
        <v>2.113</v>
      </c>
    </row>
    <row r="14" spans="2:16" x14ac:dyDescent="0.25">
      <c r="L14" s="125"/>
      <c r="M14" s="125"/>
      <c r="N14" s="123"/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B1:S7"/>
  <sheetViews>
    <sheetView showGridLines="0" zoomScale="85" zoomScaleNormal="85" workbookViewId="0">
      <selection activeCell="K12" sqref="K12"/>
    </sheetView>
  </sheetViews>
  <sheetFormatPr defaultColWidth="8.85546875" defaultRowHeight="13.6" x14ac:dyDescent="0.25"/>
  <cols>
    <col min="1" max="1" width="8.85546875" style="46"/>
    <col min="2" max="11" width="8.85546875" style="46" customWidth="1"/>
    <col min="12" max="14" width="8.85546875" style="46"/>
    <col min="15" max="15" width="9.28515625" style="46" bestFit="1" customWidth="1"/>
    <col min="16" max="18" width="8.85546875" style="46"/>
    <col min="19" max="19" width="15.140625" style="46" customWidth="1"/>
    <col min="20" max="16384" width="8.85546875" style="46"/>
  </cols>
  <sheetData>
    <row r="1" spans="2:19" ht="13.1" customHeight="1" x14ac:dyDescent="0.25">
      <c r="B1" s="13" t="s">
        <v>17</v>
      </c>
      <c r="J1" s="106" t="str">
        <f>CONCATENATE(RIGHT($J$4,2), " ", LEFT($J$4,4))</f>
        <v>Q1 2021</v>
      </c>
      <c r="K1" s="42"/>
    </row>
    <row r="2" spans="2:19" ht="13.1" customHeight="1" x14ac:dyDescent="0.25">
      <c r="B2" s="161" t="s">
        <v>38</v>
      </c>
      <c r="C2" s="161"/>
      <c r="D2" s="161"/>
      <c r="E2" s="161"/>
      <c r="F2" s="161"/>
      <c r="G2" s="161"/>
      <c r="H2" s="161"/>
      <c r="I2" s="161"/>
      <c r="J2" s="106" t="str">
        <f>CONCATENATE(RIGHT($J$5,2), " ", LEFT($J$5,4))</f>
        <v>Q2 2021</v>
      </c>
      <c r="K2" s="48"/>
    </row>
    <row r="3" spans="2:19" ht="14.95" thickBot="1" x14ac:dyDescent="0.3">
      <c r="J3" s="77"/>
      <c r="K3" s="87" t="s">
        <v>57</v>
      </c>
      <c r="L3" s="87" t="s">
        <v>58</v>
      </c>
      <c r="M3" s="87" t="s">
        <v>60</v>
      </c>
      <c r="N3" s="87" t="s">
        <v>59</v>
      </c>
      <c r="O3" s="87" t="s">
        <v>61</v>
      </c>
    </row>
    <row r="4" spans="2:19" x14ac:dyDescent="0.25">
      <c r="J4" s="75" t="s">
        <v>56</v>
      </c>
      <c r="K4" s="83">
        <v>4.37</v>
      </c>
      <c r="L4" s="83">
        <v>3.74</v>
      </c>
      <c r="M4" s="83">
        <v>1.91</v>
      </c>
      <c r="N4" s="83"/>
      <c r="O4" s="83">
        <v>1.42</v>
      </c>
      <c r="S4" s="57"/>
    </row>
    <row r="5" spans="2:19" ht="14.45" customHeight="1" x14ac:dyDescent="0.25">
      <c r="J5" s="75" t="s">
        <v>62</v>
      </c>
      <c r="K5" s="83">
        <v>4.18</v>
      </c>
      <c r="L5" s="83">
        <v>4.07</v>
      </c>
      <c r="M5" s="83">
        <v>1.95</v>
      </c>
      <c r="N5" s="83"/>
      <c r="O5" s="83">
        <v>1.44</v>
      </c>
    </row>
    <row r="7" spans="2:19" x14ac:dyDescent="0.25">
      <c r="K7" s="57"/>
      <c r="L7" s="57"/>
      <c r="M7" s="57"/>
      <c r="N7" s="57"/>
      <c r="O7" s="57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4D8DF-988A-41AA-B46B-91D1D64359B4}">
  <dimension ref="A1:P16"/>
  <sheetViews>
    <sheetView showGridLines="0" zoomScale="85" zoomScaleNormal="85" workbookViewId="0">
      <pane xSplit="1" ySplit="1" topLeftCell="H2" activePane="bottomRight" state="frozen"/>
      <selection pane="topRight" activeCell="B1" sqref="B1"/>
      <selection pane="bottomLeft" activeCell="A3" sqref="A3"/>
      <selection pane="bottomRight" activeCell="U25" sqref="U25"/>
    </sheetView>
  </sheetViews>
  <sheetFormatPr defaultColWidth="8.85546875" defaultRowHeight="14.3" x14ac:dyDescent="0.25"/>
  <cols>
    <col min="1" max="1" width="23.7109375" style="112" customWidth="1"/>
    <col min="2" max="2" width="10.140625" style="112" customWidth="1"/>
    <col min="3" max="16384" width="8.85546875" style="112"/>
  </cols>
  <sheetData>
    <row r="1" spans="1:16" x14ac:dyDescent="0.25">
      <c r="A1" s="128"/>
      <c r="B1" s="129"/>
      <c r="C1" s="129"/>
      <c r="D1" s="129"/>
      <c r="E1" s="129"/>
      <c r="F1" s="129"/>
      <c r="G1" s="128"/>
    </row>
    <row r="2" spans="1:16" x14ac:dyDescent="0.25">
      <c r="A2" s="128"/>
      <c r="B2" s="130" t="s">
        <v>65</v>
      </c>
      <c r="C2" s="131" t="s">
        <v>67</v>
      </c>
      <c r="D2" s="131" t="s">
        <v>87</v>
      </c>
      <c r="E2" s="131" t="s">
        <v>89</v>
      </c>
      <c r="F2" s="131" t="s">
        <v>90</v>
      </c>
      <c r="G2" s="128"/>
      <c r="I2" s="114" t="s">
        <v>12</v>
      </c>
      <c r="J2" s="1"/>
      <c r="K2" s="1"/>
      <c r="L2" s="1"/>
      <c r="M2" s="1"/>
      <c r="N2" s="1"/>
      <c r="O2" s="100"/>
      <c r="P2" s="100"/>
    </row>
    <row r="3" spans="1:16" x14ac:dyDescent="0.25">
      <c r="A3" s="132" t="s">
        <v>102</v>
      </c>
      <c r="B3" s="133">
        <v>-0.65372932714687915</v>
      </c>
      <c r="C3" s="134">
        <v>-0.60255821530023301</v>
      </c>
      <c r="D3" s="134">
        <v>1.4450604623332892</v>
      </c>
      <c r="E3" s="134">
        <v>2.5140873457491084</v>
      </c>
      <c r="F3" s="134">
        <v>1.1743939887084953</v>
      </c>
      <c r="G3" s="128"/>
      <c r="H3" s="115"/>
      <c r="I3" s="162" t="s">
        <v>92</v>
      </c>
      <c r="J3" s="162"/>
      <c r="K3" s="162"/>
      <c r="L3" s="162"/>
      <c r="M3" s="162"/>
      <c r="N3" s="162"/>
      <c r="O3" s="162"/>
      <c r="P3" s="162"/>
    </row>
    <row r="4" spans="1:16" x14ac:dyDescent="0.25">
      <c r="A4" s="135" t="s">
        <v>91</v>
      </c>
      <c r="B4" s="133">
        <v>-2.4970142857142861</v>
      </c>
      <c r="C4" s="134">
        <v>5.7619047619047625E-2</v>
      </c>
      <c r="D4" s="134">
        <v>2.2785714285714289</v>
      </c>
      <c r="E4" s="134">
        <v>2.2828571428571438</v>
      </c>
      <c r="F4" s="134">
        <v>1.3645</v>
      </c>
      <c r="G4" s="135"/>
    </row>
    <row r="5" spans="1:16" x14ac:dyDescent="0.25">
      <c r="A5" s="128"/>
      <c r="B5" s="136"/>
      <c r="C5" s="128"/>
      <c r="D5" s="128"/>
      <c r="E5" s="128"/>
      <c r="F5" s="128"/>
      <c r="G5" s="128"/>
    </row>
    <row r="6" spans="1:16" x14ac:dyDescent="0.25">
      <c r="A6" s="132" t="s">
        <v>103</v>
      </c>
      <c r="B6" s="137">
        <v>-0.57638442487545305</v>
      </c>
      <c r="C6" s="138">
        <v>-0.36254225648237898</v>
      </c>
      <c r="D6" s="138">
        <v>1.25337880861833</v>
      </c>
      <c r="E6" s="138">
        <v>1.6347441928551001</v>
      </c>
      <c r="F6" s="138">
        <v>1.29521716506193</v>
      </c>
      <c r="G6" s="128"/>
    </row>
    <row r="7" spans="1:16" x14ac:dyDescent="0.25">
      <c r="A7" s="128"/>
      <c r="B7" s="137"/>
      <c r="C7" s="138"/>
      <c r="D7" s="138"/>
      <c r="E7" s="138"/>
      <c r="F7" s="138"/>
      <c r="G7" s="128"/>
      <c r="H7" s="115"/>
      <c r="I7" s="115"/>
      <c r="J7" s="115"/>
      <c r="K7" s="115"/>
      <c r="L7" s="115"/>
    </row>
    <row r="8" spans="1:16" x14ac:dyDescent="0.25">
      <c r="A8" s="139" t="s">
        <v>93</v>
      </c>
      <c r="B8" s="140"/>
      <c r="C8" s="138">
        <v>1.2043149807621754</v>
      </c>
      <c r="D8" s="138">
        <v>1.1537270947464844</v>
      </c>
      <c r="E8" s="138">
        <v>1.8084252921206401</v>
      </c>
      <c r="F8" s="138">
        <v>0.94645319870948064</v>
      </c>
      <c r="G8" s="128"/>
    </row>
    <row r="9" spans="1:16" x14ac:dyDescent="0.25">
      <c r="A9" s="139" t="s">
        <v>94</v>
      </c>
      <c r="B9" s="140">
        <f>B3</f>
        <v>-0.65372932714687915</v>
      </c>
      <c r="C9" s="138">
        <v>-1.2047157056813207</v>
      </c>
      <c r="D9" s="138">
        <v>0.86819691496004703</v>
      </c>
      <c r="E9" s="138">
        <v>1.6098746996887883</v>
      </c>
      <c r="F9" s="138">
        <v>0.701167389353755</v>
      </c>
      <c r="G9" s="128"/>
    </row>
    <row r="10" spans="1:16" x14ac:dyDescent="0.25">
      <c r="A10" s="139" t="s">
        <v>95</v>
      </c>
      <c r="B10" s="140">
        <f>B3</f>
        <v>-0.65372932714687915</v>
      </c>
      <c r="C10" s="138">
        <v>-4.0072491914533437E-4</v>
      </c>
      <c r="D10" s="138">
        <v>2.0219240097065314</v>
      </c>
      <c r="E10" s="138">
        <v>3.4182999918094286</v>
      </c>
      <c r="F10" s="138">
        <v>1.6476205880632357</v>
      </c>
      <c r="G10" s="128"/>
    </row>
    <row r="11" spans="1:16" x14ac:dyDescent="0.25">
      <c r="A11" s="128"/>
      <c r="B11" s="138"/>
      <c r="C11" s="138"/>
      <c r="D11" s="138"/>
      <c r="E11" s="138"/>
      <c r="F11" s="138"/>
      <c r="G11" s="128"/>
      <c r="H11" s="115"/>
      <c r="I11" s="115"/>
      <c r="J11" s="115"/>
      <c r="K11" s="115"/>
      <c r="L11" s="115"/>
    </row>
    <row r="12" spans="1:16" x14ac:dyDescent="0.25">
      <c r="A12" s="128"/>
      <c r="B12" s="128"/>
      <c r="C12" s="128"/>
      <c r="D12" s="128"/>
      <c r="E12" s="128"/>
      <c r="F12" s="128"/>
      <c r="G12" s="128"/>
    </row>
    <row r="13" spans="1:16" x14ac:dyDescent="0.25">
      <c r="A13" s="128"/>
      <c r="B13" s="128"/>
      <c r="C13" s="128"/>
      <c r="D13" s="128"/>
      <c r="E13" s="128"/>
      <c r="F13" s="128"/>
      <c r="G13" s="128"/>
    </row>
    <row r="14" spans="1:16" x14ac:dyDescent="0.25">
      <c r="A14" s="128"/>
      <c r="B14" s="128"/>
      <c r="C14" s="128"/>
      <c r="D14" s="128"/>
      <c r="E14" s="128"/>
      <c r="F14" s="128"/>
      <c r="G14" s="128"/>
      <c r="H14" s="115"/>
      <c r="I14" s="115"/>
      <c r="J14" s="115"/>
      <c r="K14" s="115"/>
      <c r="L14" s="115"/>
    </row>
    <row r="15" spans="1:16" x14ac:dyDescent="0.25">
      <c r="A15" s="128"/>
      <c r="B15" s="128"/>
      <c r="C15" s="128"/>
      <c r="D15" s="128"/>
      <c r="E15" s="128"/>
      <c r="F15" s="128"/>
      <c r="G15" s="128"/>
      <c r="H15" s="115"/>
      <c r="I15" s="115"/>
      <c r="J15" s="115"/>
      <c r="K15" s="115"/>
      <c r="L15" s="115"/>
    </row>
    <row r="16" spans="1:16" x14ac:dyDescent="0.25">
      <c r="H16" s="115"/>
      <c r="I16" s="115"/>
      <c r="J16" s="115"/>
      <c r="K16" s="115"/>
      <c r="L16" s="115"/>
    </row>
  </sheetData>
  <mergeCells count="1">
    <mergeCell ref="I3:P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3A635-B309-4C42-A257-0FCDCC40FCA2}">
  <dimension ref="A1:X155"/>
  <sheetViews>
    <sheetView showGridLines="0" zoomScale="115" zoomScaleNormal="115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S11" sqref="S11"/>
    </sheetView>
  </sheetViews>
  <sheetFormatPr defaultColWidth="9.28515625" defaultRowHeight="14.3" x14ac:dyDescent="0.25"/>
  <cols>
    <col min="1" max="1" width="16.28515625" style="112" bestFit="1" customWidth="1"/>
    <col min="2" max="16384" width="9.28515625" style="112"/>
  </cols>
  <sheetData>
    <row r="1" spans="1:24" x14ac:dyDescent="0.25">
      <c r="A1" s="113"/>
      <c r="B1" s="113">
        <v>2019</v>
      </c>
      <c r="C1" s="113">
        <v>2020</v>
      </c>
      <c r="D1" s="113">
        <v>2021</v>
      </c>
      <c r="E1" s="113">
        <v>2022</v>
      </c>
      <c r="F1" s="113">
        <v>2023</v>
      </c>
      <c r="G1" s="113">
        <v>2024</v>
      </c>
      <c r="H1" s="113">
        <v>2025</v>
      </c>
      <c r="J1" s="114" t="s">
        <v>19</v>
      </c>
      <c r="K1" s="1"/>
      <c r="L1" s="1"/>
      <c r="M1" s="1"/>
      <c r="N1" s="1"/>
      <c r="O1" s="1"/>
      <c r="P1" s="100"/>
      <c r="Q1" s="100"/>
    </row>
    <row r="2" spans="1:24" x14ac:dyDescent="0.25">
      <c r="A2" s="116" t="s">
        <v>102</v>
      </c>
      <c r="B2" s="117">
        <v>100</v>
      </c>
      <c r="C2" s="117">
        <v>93.241223364726451</v>
      </c>
      <c r="D2" s="117">
        <v>97.139107652313967</v>
      </c>
      <c r="E2" s="117">
        <v>101.09403661475521</v>
      </c>
      <c r="F2" s="118">
        <v>103.06332434118616</v>
      </c>
      <c r="G2" s="118">
        <v>104.81026000880746</v>
      </c>
      <c r="H2" s="117">
        <v>106.32167400885601</v>
      </c>
      <c r="J2" s="162" t="s">
        <v>96</v>
      </c>
      <c r="K2" s="162"/>
      <c r="L2" s="162"/>
      <c r="M2" s="162"/>
      <c r="N2" s="162"/>
      <c r="O2" s="162"/>
      <c r="P2" s="162"/>
      <c r="Q2" s="162"/>
      <c r="R2" s="119">
        <f>ROUND(B2,2)</f>
        <v>100</v>
      </c>
      <c r="S2" s="119">
        <f t="shared" ref="S2:V2" si="0">ROUND(C2,2)</f>
        <v>93.24</v>
      </c>
      <c r="T2" s="119">
        <f t="shared" si="0"/>
        <v>97.14</v>
      </c>
      <c r="U2" s="119">
        <f t="shared" si="0"/>
        <v>101.09</v>
      </c>
      <c r="V2" s="119">
        <f t="shared" si="0"/>
        <v>103.06</v>
      </c>
      <c r="W2" s="119"/>
      <c r="X2" s="119">
        <f t="shared" ref="X2" si="1">ROUND(H2,2)</f>
        <v>106.32</v>
      </c>
    </row>
    <row r="3" spans="1:24" x14ac:dyDescent="0.25">
      <c r="A3" s="120" t="s">
        <v>103</v>
      </c>
      <c r="B3" s="117">
        <v>100</v>
      </c>
      <c r="C3" s="117">
        <v>93.14062700722009</v>
      </c>
      <c r="D3" s="117">
        <v>96.862484032039177</v>
      </c>
      <c r="E3" s="117">
        <v>100.86202877545247</v>
      </c>
      <c r="F3" s="117">
        <v>102.96014836551326</v>
      </c>
      <c r="G3" s="143"/>
      <c r="H3" s="121"/>
      <c r="K3" s="119"/>
      <c r="L3" s="119"/>
      <c r="M3" s="119"/>
      <c r="N3" s="119"/>
      <c r="O3" s="119"/>
      <c r="P3" s="119"/>
      <c r="R3" s="119"/>
      <c r="S3" s="119"/>
      <c r="T3" s="119"/>
      <c r="U3" s="119"/>
      <c r="V3" s="119"/>
    </row>
    <row r="4" spans="1:24" x14ac:dyDescent="0.25">
      <c r="A4" s="120" t="s">
        <v>91</v>
      </c>
      <c r="B4" s="117">
        <v>100</v>
      </c>
      <c r="C4" s="117">
        <v>92.743806357154853</v>
      </c>
      <c r="D4" s="117">
        <v>96.790100950267018</v>
      </c>
      <c r="E4" s="117">
        <v>100.38200169735919</v>
      </c>
      <c r="F4" s="117">
        <v>102.30197790877401</v>
      </c>
      <c r="G4" s="118">
        <v>104.00364397533825</v>
      </c>
      <c r="H4" s="118">
        <v>105.4743400335318</v>
      </c>
      <c r="K4" s="119"/>
      <c r="L4" s="119"/>
      <c r="M4" s="119"/>
      <c r="N4" s="119"/>
      <c r="O4" s="119"/>
      <c r="P4" s="119"/>
      <c r="R4" s="119"/>
      <c r="S4" s="119"/>
      <c r="T4" s="119"/>
      <c r="U4" s="119"/>
      <c r="V4" s="119"/>
    </row>
    <row r="5" spans="1:24" x14ac:dyDescent="0.25">
      <c r="A5" s="120" t="s">
        <v>97</v>
      </c>
      <c r="B5" s="117">
        <v>100</v>
      </c>
      <c r="C5" s="117">
        <v>101.0531203099</v>
      </c>
      <c r="D5" s="117">
        <v>102.31484742136755</v>
      </c>
      <c r="E5" s="117">
        <v>103.70463297768949</v>
      </c>
      <c r="F5" s="117"/>
      <c r="G5" s="118">
        <v>106.53170289794494</v>
      </c>
      <c r="H5" s="118">
        <v>107.97242199821652</v>
      </c>
      <c r="K5" s="119"/>
      <c r="L5" s="119"/>
      <c r="M5" s="119"/>
      <c r="N5" s="119"/>
      <c r="O5" s="119"/>
      <c r="P5" s="119"/>
      <c r="R5" s="119"/>
      <c r="S5" s="119"/>
      <c r="T5" s="119"/>
      <c r="U5" s="119"/>
      <c r="V5" s="119"/>
    </row>
    <row r="6" spans="1:24" x14ac:dyDescent="0.25">
      <c r="A6" s="112">
        <v>1</v>
      </c>
      <c r="B6" s="121">
        <v>100</v>
      </c>
      <c r="C6" s="121">
        <v>93.241223364726451</v>
      </c>
      <c r="D6" s="121">
        <v>97.623560862868587</v>
      </c>
      <c r="E6" s="121">
        <v>101.04038549306898</v>
      </c>
      <c r="F6" s="121">
        <v>103.56639513039569</v>
      </c>
      <c r="G6" s="121"/>
      <c r="H6" s="121">
        <v>107.22228887849866</v>
      </c>
      <c r="R6" s="119"/>
      <c r="S6" s="119"/>
      <c r="T6" s="119"/>
      <c r="U6" s="119"/>
      <c r="V6" s="119"/>
    </row>
    <row r="7" spans="1:24" x14ac:dyDescent="0.25">
      <c r="A7" s="112">
        <v>2</v>
      </c>
      <c r="B7" s="121">
        <v>100</v>
      </c>
      <c r="C7" s="121">
        <v>93.241223364726451</v>
      </c>
      <c r="D7" s="121">
        <v>96.597907405856603</v>
      </c>
      <c r="E7" s="121">
        <v>101.23460696133772</v>
      </c>
      <c r="F7" s="121">
        <v>103.56300292144847</v>
      </c>
      <c r="G7" s="121"/>
      <c r="H7" s="121">
        <v>107.90539963394481</v>
      </c>
      <c r="R7" s="119"/>
      <c r="S7" s="119"/>
      <c r="T7" s="119"/>
      <c r="U7" s="119"/>
      <c r="V7" s="119"/>
    </row>
    <row r="8" spans="1:24" x14ac:dyDescent="0.25">
      <c r="A8" s="112">
        <v>3</v>
      </c>
      <c r="B8" s="121" t="e">
        <v>#N/A</v>
      </c>
      <c r="C8" s="121" t="e">
        <v>#N/A</v>
      </c>
      <c r="D8" s="121" t="e">
        <v>#N/A</v>
      </c>
      <c r="E8" s="121" t="e">
        <v>#N/A</v>
      </c>
      <c r="F8" s="121" t="e">
        <v>#N/A</v>
      </c>
      <c r="G8" s="121"/>
      <c r="H8" s="121" t="e">
        <v>#N/A</v>
      </c>
      <c r="R8" s="119"/>
      <c r="S8" s="119"/>
      <c r="T8" s="119"/>
      <c r="U8" s="119"/>
      <c r="V8" s="119"/>
    </row>
    <row r="9" spans="1:24" x14ac:dyDescent="0.25">
      <c r="A9" s="112">
        <v>4</v>
      </c>
      <c r="B9" s="121">
        <v>100</v>
      </c>
      <c r="C9" s="121">
        <v>93.241223364726451</v>
      </c>
      <c r="D9" s="121">
        <v>97.43707841613913</v>
      </c>
      <c r="E9" s="121">
        <v>101.33456155278469</v>
      </c>
      <c r="F9" s="121" t="e">
        <v>#N/A</v>
      </c>
      <c r="G9" s="121"/>
      <c r="H9" s="121" t="e">
        <v>#N/A</v>
      </c>
      <c r="R9" s="119"/>
      <c r="S9" s="119"/>
      <c r="T9" s="119"/>
      <c r="U9" s="119"/>
      <c r="V9" s="119"/>
    </row>
    <row r="10" spans="1:24" x14ac:dyDescent="0.25">
      <c r="A10" s="112">
        <v>5</v>
      </c>
      <c r="B10" s="121">
        <v>100</v>
      </c>
      <c r="C10" s="121">
        <v>93.241223364726451</v>
      </c>
      <c r="D10" s="121">
        <v>97.903284532962772</v>
      </c>
      <c r="E10" s="121">
        <v>100.84038306895165</v>
      </c>
      <c r="F10" s="121">
        <v>102.65550996419279</v>
      </c>
      <c r="G10" s="121"/>
      <c r="H10" s="121">
        <v>105.75817009735056</v>
      </c>
      <c r="R10" s="119"/>
      <c r="S10" s="119"/>
      <c r="T10" s="119"/>
      <c r="U10" s="119"/>
      <c r="V10" s="119"/>
    </row>
    <row r="11" spans="1:24" x14ac:dyDescent="0.25">
      <c r="A11" s="112">
        <v>6</v>
      </c>
      <c r="B11" s="121">
        <v>100</v>
      </c>
      <c r="C11" s="121">
        <v>93.241223364726451</v>
      </c>
      <c r="D11" s="121">
        <v>97.716802086233329</v>
      </c>
      <c r="E11" s="121">
        <v>101.33232376342396</v>
      </c>
      <c r="F11" s="121">
        <v>102.95364094363875</v>
      </c>
      <c r="G11" s="121"/>
      <c r="H11" s="121">
        <v>105.80427283090668</v>
      </c>
      <c r="R11" s="119"/>
      <c r="S11" s="119"/>
      <c r="T11" s="119"/>
      <c r="U11" s="119"/>
      <c r="V11" s="119"/>
    </row>
    <row r="12" spans="1:24" x14ac:dyDescent="0.25">
      <c r="A12" s="112">
        <v>7</v>
      </c>
      <c r="B12" s="121">
        <v>100</v>
      </c>
      <c r="C12" s="121">
        <v>93.241223364726451</v>
      </c>
      <c r="D12" s="121">
        <v>97.00207459519477</v>
      </c>
      <c r="E12" s="121">
        <v>100.8861580776385</v>
      </c>
      <c r="F12" s="121">
        <v>102.62335049417334</v>
      </c>
      <c r="G12" s="121"/>
      <c r="H12" s="121">
        <v>105.53047387880349</v>
      </c>
      <c r="R12" s="119"/>
      <c r="S12" s="119"/>
      <c r="T12" s="119"/>
      <c r="U12" s="119"/>
      <c r="V12" s="119"/>
    </row>
    <row r="13" spans="1:24" x14ac:dyDescent="0.25">
      <c r="A13" s="112">
        <v>8</v>
      </c>
      <c r="B13" s="121">
        <v>100</v>
      </c>
      <c r="C13" s="121">
        <v>93.241223364726451</v>
      </c>
      <c r="D13" s="121">
        <v>96.504666182491874</v>
      </c>
      <c r="E13" s="121">
        <v>100.75087149452152</v>
      </c>
      <c r="F13" s="121">
        <v>103.26964328188454</v>
      </c>
      <c r="G13" s="121"/>
      <c r="H13" s="121">
        <v>106.59977946879546</v>
      </c>
      <c r="R13" s="119"/>
      <c r="S13" s="119"/>
      <c r="T13" s="119"/>
      <c r="U13" s="119"/>
      <c r="V13" s="119"/>
    </row>
    <row r="14" spans="1:24" x14ac:dyDescent="0.25">
      <c r="A14" s="112">
        <v>9</v>
      </c>
      <c r="B14" s="121" t="e">
        <v>#N/A</v>
      </c>
      <c r="C14" s="121" t="e">
        <v>#N/A</v>
      </c>
      <c r="D14" s="121" t="e">
        <v>#N/A</v>
      </c>
      <c r="E14" s="121" t="e">
        <v>#N/A</v>
      </c>
      <c r="F14" s="121" t="e">
        <v>#N/A</v>
      </c>
      <c r="G14" s="121"/>
      <c r="H14" s="121" t="e">
        <v>#N/A</v>
      </c>
      <c r="R14" s="119"/>
      <c r="S14" s="119"/>
      <c r="T14" s="119"/>
      <c r="U14" s="119"/>
      <c r="V14" s="119"/>
    </row>
    <row r="15" spans="1:24" x14ac:dyDescent="0.25">
      <c r="A15" s="112">
        <v>10</v>
      </c>
      <c r="B15" s="121" t="e">
        <v>#N/A</v>
      </c>
      <c r="C15" s="121" t="e">
        <v>#N/A</v>
      </c>
      <c r="D15" s="121" t="e">
        <v>#N/A</v>
      </c>
      <c r="E15" s="121" t="e">
        <v>#N/A</v>
      </c>
      <c r="F15" s="121" t="e">
        <v>#N/A</v>
      </c>
      <c r="G15" s="121"/>
      <c r="H15" s="121" t="e">
        <v>#N/A</v>
      </c>
      <c r="R15" s="119"/>
      <c r="S15" s="119"/>
      <c r="T15" s="119"/>
      <c r="U15" s="119"/>
      <c r="V15" s="119"/>
    </row>
    <row r="16" spans="1:24" x14ac:dyDescent="0.25">
      <c r="A16" s="112">
        <v>11</v>
      </c>
      <c r="B16" s="121" t="e">
        <v>#N/A</v>
      </c>
      <c r="C16" s="121" t="e">
        <v>#N/A</v>
      </c>
      <c r="D16" s="121" t="e">
        <v>#N/A</v>
      </c>
      <c r="E16" s="121" t="e">
        <v>#N/A</v>
      </c>
      <c r="F16" s="121" t="e">
        <v>#N/A</v>
      </c>
      <c r="G16" s="121"/>
      <c r="H16" s="121" t="e">
        <v>#N/A</v>
      </c>
      <c r="R16" s="119"/>
      <c r="S16" s="119"/>
      <c r="T16" s="119"/>
      <c r="U16" s="119"/>
      <c r="V16" s="119"/>
    </row>
    <row r="17" spans="1:22" x14ac:dyDescent="0.25">
      <c r="A17" s="112">
        <v>12</v>
      </c>
      <c r="B17" s="121" t="e">
        <v>#N/A</v>
      </c>
      <c r="C17" s="121" t="e">
        <v>#N/A</v>
      </c>
      <c r="D17" s="121" t="e">
        <v>#N/A</v>
      </c>
      <c r="E17" s="121" t="e">
        <v>#N/A</v>
      </c>
      <c r="F17" s="121" t="e">
        <v>#N/A</v>
      </c>
      <c r="G17" s="121"/>
      <c r="H17" s="121" t="e">
        <v>#N/A</v>
      </c>
      <c r="R17" s="119"/>
      <c r="S17" s="119"/>
      <c r="T17" s="119"/>
      <c r="U17" s="119"/>
      <c r="V17" s="119"/>
    </row>
    <row r="18" spans="1:22" x14ac:dyDescent="0.25">
      <c r="A18" s="112">
        <v>13</v>
      </c>
      <c r="B18" s="121" t="e">
        <v>#N/A</v>
      </c>
      <c r="C18" s="121" t="e">
        <v>#N/A</v>
      </c>
      <c r="D18" s="121" t="e">
        <v>#N/A</v>
      </c>
      <c r="E18" s="121" t="e">
        <v>#N/A</v>
      </c>
      <c r="F18" s="121" t="e">
        <v>#N/A</v>
      </c>
      <c r="G18" s="121"/>
      <c r="H18" s="121" t="e">
        <v>#N/A</v>
      </c>
      <c r="R18" s="119"/>
      <c r="S18" s="119"/>
      <c r="T18" s="119"/>
      <c r="U18" s="119"/>
      <c r="V18" s="119"/>
    </row>
    <row r="19" spans="1:22" x14ac:dyDescent="0.25">
      <c r="A19" s="112">
        <v>14</v>
      </c>
      <c r="B19" s="121">
        <v>100</v>
      </c>
      <c r="C19" s="121">
        <v>93.241223364726451</v>
      </c>
      <c r="D19" s="121">
        <v>96.78438985258606</v>
      </c>
      <c r="E19" s="121">
        <v>99.591137158311042</v>
      </c>
      <c r="F19" s="121">
        <v>100.68663966705245</v>
      </c>
      <c r="G19" s="121"/>
      <c r="H19" s="121">
        <v>103.52549947246497</v>
      </c>
      <c r="R19" s="119"/>
      <c r="S19" s="119"/>
      <c r="T19" s="119"/>
      <c r="U19" s="119"/>
      <c r="V19" s="119"/>
    </row>
    <row r="20" spans="1:22" x14ac:dyDescent="0.25">
      <c r="A20" s="112">
        <v>15</v>
      </c>
      <c r="B20" s="121">
        <v>100</v>
      </c>
      <c r="C20" s="121">
        <v>93.241223364726451</v>
      </c>
      <c r="D20" s="121">
        <v>97.250595969409687</v>
      </c>
      <c r="E20" s="121">
        <v>100.75161742430844</v>
      </c>
      <c r="F20" s="121">
        <v>102.76664977279461</v>
      </c>
      <c r="G20" s="121"/>
      <c r="H20" s="121">
        <v>106.13354213597579</v>
      </c>
      <c r="R20" s="119"/>
      <c r="S20" s="119"/>
      <c r="T20" s="119"/>
      <c r="U20" s="119"/>
      <c r="V20" s="119"/>
    </row>
    <row r="21" spans="1:22" x14ac:dyDescent="0.25">
      <c r="A21" s="112">
        <v>16</v>
      </c>
      <c r="B21" s="121">
        <v>100</v>
      </c>
      <c r="C21" s="121">
        <v>93.241223364726451</v>
      </c>
      <c r="D21" s="121">
        <v>96.038460065668247</v>
      </c>
      <c r="E21" s="121">
        <v>100.74434460888598</v>
      </c>
      <c r="F21" s="121">
        <v>103.76667494715257</v>
      </c>
      <c r="G21" s="121"/>
      <c r="H21" s="121">
        <v>107.53423538113378</v>
      </c>
      <c r="R21" s="119"/>
      <c r="S21" s="119"/>
      <c r="T21" s="119"/>
      <c r="U21" s="119"/>
      <c r="V21" s="119"/>
    </row>
    <row r="22" spans="1:22" x14ac:dyDescent="0.25">
      <c r="A22" s="112">
        <v>17</v>
      </c>
      <c r="B22" s="121" t="e">
        <v>#N/A</v>
      </c>
      <c r="C22" s="121" t="e">
        <v>#N/A</v>
      </c>
      <c r="D22" s="121" t="e">
        <v>#N/A</v>
      </c>
      <c r="E22" s="121" t="e">
        <v>#N/A</v>
      </c>
      <c r="F22" s="121" t="e">
        <v>#N/A</v>
      </c>
      <c r="G22" s="121"/>
      <c r="H22" s="121" t="e">
        <v>#N/A</v>
      </c>
      <c r="R22" s="119"/>
      <c r="S22" s="119"/>
      <c r="T22" s="119"/>
      <c r="U22" s="119"/>
      <c r="V22" s="119"/>
    </row>
    <row r="23" spans="1:22" x14ac:dyDescent="0.25">
      <c r="A23" s="112">
        <v>18</v>
      </c>
      <c r="B23" s="121" t="e">
        <v>#N/A</v>
      </c>
      <c r="C23" s="121" t="e">
        <v>#N/A</v>
      </c>
      <c r="D23" s="121" t="e">
        <v>#N/A</v>
      </c>
      <c r="E23" s="121" t="e">
        <v>#N/A</v>
      </c>
      <c r="F23" s="121" t="e">
        <v>#N/A</v>
      </c>
      <c r="G23" s="121"/>
      <c r="H23" s="121" t="e">
        <v>#N/A</v>
      </c>
      <c r="R23" s="119"/>
      <c r="S23" s="119"/>
      <c r="T23" s="119"/>
      <c r="U23" s="119"/>
      <c r="V23" s="119"/>
    </row>
    <row r="24" spans="1:22" x14ac:dyDescent="0.25">
      <c r="A24" s="112">
        <v>19</v>
      </c>
      <c r="B24" s="121" t="e">
        <v>#N/A</v>
      </c>
      <c r="C24" s="121" t="e">
        <v>#N/A</v>
      </c>
      <c r="D24" s="121" t="e">
        <v>#N/A</v>
      </c>
      <c r="E24" s="121" t="e">
        <v>#N/A</v>
      </c>
      <c r="F24" s="121" t="e">
        <v>#N/A</v>
      </c>
      <c r="G24" s="121"/>
      <c r="H24" s="121" t="e">
        <v>#N/A</v>
      </c>
      <c r="R24" s="119"/>
      <c r="S24" s="119"/>
      <c r="T24" s="119"/>
      <c r="U24" s="119"/>
      <c r="V24" s="119"/>
    </row>
    <row r="25" spans="1:22" x14ac:dyDescent="0.25">
      <c r="A25" s="112">
        <v>20</v>
      </c>
      <c r="B25" s="121">
        <v>100</v>
      </c>
      <c r="C25" s="121">
        <v>93.241223364726451</v>
      </c>
      <c r="D25" s="121">
        <v>96.504666182491874</v>
      </c>
      <c r="E25" s="121">
        <v>100.847376160704</v>
      </c>
      <c r="F25" s="121">
        <v>102.86432368391809</v>
      </c>
      <c r="G25" s="121"/>
      <c r="H25" s="121">
        <v>106.07759942715631</v>
      </c>
      <c r="R25" s="119"/>
      <c r="S25" s="119"/>
      <c r="T25" s="119"/>
      <c r="U25" s="119"/>
      <c r="V25" s="119"/>
    </row>
    <row r="26" spans="1:22" x14ac:dyDescent="0.25">
      <c r="A26" s="112">
        <v>21</v>
      </c>
      <c r="B26" s="121" t="e">
        <v>#N/A</v>
      </c>
      <c r="C26" s="121" t="e">
        <v>#N/A</v>
      </c>
      <c r="D26" s="121" t="e">
        <v>#N/A</v>
      </c>
      <c r="E26" s="121" t="e">
        <v>#N/A</v>
      </c>
      <c r="F26" s="121" t="e">
        <v>#N/A</v>
      </c>
      <c r="G26" s="121"/>
      <c r="H26" s="121" t="e">
        <v>#N/A</v>
      </c>
      <c r="R26" s="119"/>
      <c r="S26" s="119"/>
      <c r="T26" s="119"/>
      <c r="U26" s="119"/>
      <c r="V26" s="119"/>
    </row>
    <row r="27" spans="1:22" x14ac:dyDescent="0.25">
      <c r="A27" s="112">
        <v>22</v>
      </c>
      <c r="B27" s="121">
        <v>100</v>
      </c>
      <c r="C27" s="121">
        <v>93.241223364726451</v>
      </c>
      <c r="D27" s="121">
        <v>97.157354746044959</v>
      </c>
      <c r="E27" s="121">
        <v>101.23796364537885</v>
      </c>
      <c r="F27" s="121">
        <v>103.26272291828643</v>
      </c>
      <c r="G27" s="121"/>
      <c r="H27" s="121">
        <v>106.96102570824338</v>
      </c>
      <c r="R27" s="119"/>
      <c r="S27" s="119"/>
      <c r="T27" s="119"/>
      <c r="U27" s="119"/>
      <c r="V27" s="119"/>
    </row>
    <row r="28" spans="1:22" x14ac:dyDescent="0.25">
      <c r="A28" s="112">
        <v>23</v>
      </c>
      <c r="B28" s="121">
        <v>100</v>
      </c>
      <c r="C28" s="121">
        <v>93.241223364726451</v>
      </c>
      <c r="D28" s="121">
        <v>96.970872299315516</v>
      </c>
      <c r="E28" s="121">
        <v>101.81941591428129</v>
      </c>
      <c r="F28" s="121">
        <v>103.14306832116694</v>
      </c>
      <c r="G28" s="121"/>
      <c r="H28" s="121">
        <v>105.52897377757216</v>
      </c>
      <c r="R28" s="119"/>
      <c r="S28" s="119"/>
      <c r="T28" s="119"/>
      <c r="U28" s="119"/>
      <c r="V28" s="119"/>
    </row>
    <row r="29" spans="1:22" x14ac:dyDescent="0.25">
      <c r="A29" s="112">
        <v>24</v>
      </c>
      <c r="B29" s="121">
        <v>100</v>
      </c>
      <c r="C29" s="121">
        <v>93.241223364726451</v>
      </c>
      <c r="D29" s="121">
        <v>97.530319639503873</v>
      </c>
      <c r="E29" s="121">
        <v>102.21177498220007</v>
      </c>
      <c r="F29" s="121">
        <v>103.79437335966512</v>
      </c>
      <c r="G29" s="121"/>
      <c r="H29" s="121">
        <v>106.32565043184387</v>
      </c>
      <c r="R29" s="119"/>
      <c r="S29" s="119"/>
      <c r="T29" s="119"/>
      <c r="U29" s="119"/>
      <c r="V29" s="119"/>
    </row>
    <row r="30" spans="1:22" x14ac:dyDescent="0.25">
      <c r="A30" s="112">
        <v>25</v>
      </c>
      <c r="B30" s="121" t="e">
        <v>#N/A</v>
      </c>
      <c r="C30" s="121" t="e">
        <v>#N/A</v>
      </c>
      <c r="D30" s="121" t="e">
        <v>#N/A</v>
      </c>
      <c r="E30" s="121" t="e">
        <v>#N/A</v>
      </c>
      <c r="F30" s="121" t="e">
        <v>#N/A</v>
      </c>
      <c r="G30" s="121"/>
      <c r="H30" s="121" t="e">
        <v>#N/A</v>
      </c>
      <c r="R30" s="119"/>
      <c r="S30" s="119"/>
      <c r="T30" s="119"/>
      <c r="U30" s="119"/>
      <c r="V30" s="119"/>
    </row>
    <row r="31" spans="1:22" x14ac:dyDescent="0.25">
      <c r="A31" s="112">
        <v>26</v>
      </c>
      <c r="B31" s="121">
        <v>100</v>
      </c>
      <c r="C31" s="121">
        <v>93.241223364726451</v>
      </c>
      <c r="D31" s="121">
        <v>98.649214319880585</v>
      </c>
      <c r="E31" s="121">
        <v>103.08842896427521</v>
      </c>
      <c r="F31" s="121">
        <v>105.45946283045353</v>
      </c>
      <c r="G31" s="121"/>
      <c r="H31" s="121">
        <v>109.39731917254265</v>
      </c>
      <c r="R31" s="119"/>
      <c r="S31" s="119"/>
      <c r="T31" s="119"/>
      <c r="U31" s="119"/>
      <c r="V31" s="119"/>
    </row>
    <row r="32" spans="1:22" x14ac:dyDescent="0.25">
      <c r="A32" s="112">
        <v>27</v>
      </c>
      <c r="B32" s="121" t="e">
        <v>#N/A</v>
      </c>
      <c r="C32" s="121" t="e">
        <v>#N/A</v>
      </c>
      <c r="D32" s="121" t="e">
        <v>#N/A</v>
      </c>
      <c r="E32" s="121" t="e">
        <v>#N/A</v>
      </c>
      <c r="F32" s="121" t="e">
        <v>#N/A</v>
      </c>
      <c r="G32" s="121"/>
      <c r="H32" s="121" t="e">
        <v>#N/A</v>
      </c>
      <c r="R32" s="119"/>
      <c r="S32" s="119"/>
      <c r="T32" s="119"/>
      <c r="U32" s="119"/>
      <c r="V32" s="119"/>
    </row>
    <row r="33" spans="1:22" x14ac:dyDescent="0.25">
      <c r="A33" s="112">
        <v>28</v>
      </c>
      <c r="B33" s="121" t="e">
        <v>#N/A</v>
      </c>
      <c r="C33" s="121" t="e">
        <v>#N/A</v>
      </c>
      <c r="D33" s="121" t="e">
        <v>#N/A</v>
      </c>
      <c r="E33" s="121" t="e">
        <v>#N/A</v>
      </c>
      <c r="F33" s="121" t="e">
        <v>#N/A</v>
      </c>
      <c r="G33" s="121"/>
      <c r="H33" s="121" t="e">
        <v>#N/A</v>
      </c>
      <c r="R33" s="119"/>
      <c r="S33" s="119"/>
      <c r="T33" s="119"/>
      <c r="U33" s="119"/>
      <c r="V33" s="119"/>
    </row>
    <row r="34" spans="1:22" x14ac:dyDescent="0.25">
      <c r="A34" s="112">
        <v>29</v>
      </c>
      <c r="B34" s="121">
        <v>100</v>
      </c>
      <c r="C34" s="121">
        <v>93.241223364726451</v>
      </c>
      <c r="D34" s="121">
        <v>97.250595969409687</v>
      </c>
      <c r="E34" s="121">
        <v>101.3351210001249</v>
      </c>
      <c r="F34" s="121">
        <v>102.85514781512677</v>
      </c>
      <c r="G34" s="121"/>
      <c r="H34" s="121">
        <v>105.80739912286435</v>
      </c>
      <c r="R34" s="119"/>
      <c r="S34" s="119"/>
      <c r="T34" s="119"/>
      <c r="U34" s="119"/>
      <c r="V34" s="119"/>
    </row>
    <row r="35" spans="1:22" x14ac:dyDescent="0.25">
      <c r="A35" s="112">
        <v>30</v>
      </c>
      <c r="B35" s="121">
        <v>100</v>
      </c>
      <c r="C35" s="121">
        <v>93.241223364726451</v>
      </c>
      <c r="D35" s="121">
        <v>97.427754293802664</v>
      </c>
      <c r="E35" s="121">
        <v>101.21769393583158</v>
      </c>
      <c r="F35" s="121" t="e">
        <v>#N/A</v>
      </c>
      <c r="G35" s="121"/>
      <c r="H35" s="121" t="e">
        <v>#N/A</v>
      </c>
      <c r="R35" s="119"/>
      <c r="S35" s="119"/>
      <c r="T35" s="119"/>
      <c r="U35" s="119"/>
      <c r="V35" s="119"/>
    </row>
    <row r="36" spans="1:22" x14ac:dyDescent="0.25">
      <c r="A36" s="112">
        <v>31</v>
      </c>
      <c r="B36" s="121" t="e">
        <v>#N/A</v>
      </c>
      <c r="C36" s="121" t="e">
        <v>#N/A</v>
      </c>
      <c r="D36" s="121" t="e">
        <v>#N/A</v>
      </c>
      <c r="E36" s="121" t="e">
        <v>#N/A</v>
      </c>
      <c r="F36" s="121" t="e">
        <v>#N/A</v>
      </c>
      <c r="G36" s="121"/>
      <c r="H36" s="121" t="e">
        <v>#N/A</v>
      </c>
      <c r="R36" s="119"/>
      <c r="S36" s="119"/>
      <c r="T36" s="119"/>
      <c r="U36" s="119"/>
      <c r="V36" s="119"/>
    </row>
    <row r="37" spans="1:22" x14ac:dyDescent="0.25">
      <c r="A37" s="112">
        <v>32</v>
      </c>
      <c r="B37" s="121">
        <v>100</v>
      </c>
      <c r="C37" s="121">
        <v>93.241223364726451</v>
      </c>
      <c r="D37" s="121">
        <v>97.716802086233329</v>
      </c>
      <c r="E37" s="121">
        <v>101.91862457594135</v>
      </c>
      <c r="F37" s="121">
        <v>103.65124119373235</v>
      </c>
      <c r="G37" s="121"/>
      <c r="H37" s="121" t="e">
        <v>#N/A</v>
      </c>
      <c r="R37" s="119"/>
      <c r="S37" s="119"/>
      <c r="T37" s="119"/>
      <c r="U37" s="119"/>
      <c r="V37" s="119"/>
    </row>
    <row r="38" spans="1:22" x14ac:dyDescent="0.25">
      <c r="A38" s="112">
        <v>33</v>
      </c>
      <c r="B38" s="121">
        <v>100</v>
      </c>
      <c r="C38" s="121">
        <v>93.241223364726451</v>
      </c>
      <c r="D38" s="121">
        <v>96.691148629221317</v>
      </c>
      <c r="E38" s="121">
        <v>99.002067081459714</v>
      </c>
      <c r="F38" s="121">
        <v>100.67520201513638</v>
      </c>
      <c r="G38" s="121"/>
      <c r="H38" s="121">
        <v>103.96861003369794</v>
      </c>
      <c r="R38" s="119"/>
      <c r="S38" s="119"/>
      <c r="T38" s="119"/>
      <c r="U38" s="119"/>
      <c r="V38" s="119"/>
    </row>
    <row r="39" spans="1:22" x14ac:dyDescent="0.25">
      <c r="A39" s="112">
        <v>34</v>
      </c>
      <c r="B39" s="121" t="e">
        <v>#N/A</v>
      </c>
      <c r="C39" s="121" t="e">
        <v>#N/A</v>
      </c>
      <c r="D39" s="121" t="e">
        <v>#N/A</v>
      </c>
      <c r="E39" s="121" t="e">
        <v>#N/A</v>
      </c>
      <c r="F39" s="121" t="e">
        <v>#N/A</v>
      </c>
      <c r="G39" s="121"/>
      <c r="H39" s="121" t="e">
        <v>#N/A</v>
      </c>
      <c r="R39" s="119"/>
      <c r="S39" s="119"/>
      <c r="T39" s="119"/>
      <c r="U39" s="119"/>
      <c r="V39" s="119"/>
    </row>
    <row r="40" spans="1:22" x14ac:dyDescent="0.25">
      <c r="A40" s="112">
        <v>35</v>
      </c>
      <c r="B40" s="121" t="e">
        <v>#N/A</v>
      </c>
      <c r="C40" s="121" t="e">
        <v>#N/A</v>
      </c>
      <c r="D40" s="121" t="e">
        <v>#N/A</v>
      </c>
      <c r="E40" s="121" t="e">
        <v>#N/A</v>
      </c>
      <c r="F40" s="121" t="e">
        <v>#N/A</v>
      </c>
      <c r="G40" s="121"/>
      <c r="H40" s="121" t="e">
        <v>#N/A</v>
      </c>
      <c r="R40" s="119"/>
      <c r="S40" s="119"/>
      <c r="T40" s="119"/>
      <c r="U40" s="119"/>
      <c r="V40" s="119"/>
    </row>
    <row r="41" spans="1:22" x14ac:dyDescent="0.25">
      <c r="A41" s="112">
        <v>36</v>
      </c>
      <c r="B41" s="121" t="e">
        <v>#N/A</v>
      </c>
      <c r="C41" s="121" t="e">
        <v>#N/A</v>
      </c>
      <c r="D41" s="121" t="e">
        <v>#N/A</v>
      </c>
      <c r="E41" s="121" t="e">
        <v>#N/A</v>
      </c>
      <c r="F41" s="121" t="e">
        <v>#N/A</v>
      </c>
      <c r="G41" s="121"/>
      <c r="H41" s="121" t="e">
        <v>#N/A</v>
      </c>
      <c r="R41" s="119"/>
      <c r="S41" s="119"/>
      <c r="T41" s="119"/>
      <c r="U41" s="119"/>
      <c r="V41" s="119"/>
    </row>
    <row r="42" spans="1:22" x14ac:dyDescent="0.25">
      <c r="A42" s="112">
        <v>37</v>
      </c>
      <c r="B42" s="121">
        <v>100</v>
      </c>
      <c r="C42" s="121">
        <v>93.241223364726451</v>
      </c>
      <c r="D42" s="121">
        <v>97.157354746044959</v>
      </c>
      <c r="E42" s="121">
        <v>101.33512100012489</v>
      </c>
      <c r="F42" s="121">
        <v>103.15915317812714</v>
      </c>
      <c r="G42" s="121"/>
      <c r="H42" s="121">
        <v>106.59146452266978</v>
      </c>
      <c r="R42" s="119"/>
      <c r="S42" s="119"/>
      <c r="T42" s="119"/>
      <c r="U42" s="119"/>
      <c r="V42" s="119"/>
    </row>
    <row r="43" spans="1:22" x14ac:dyDescent="0.25">
      <c r="A43" s="112">
        <v>38</v>
      </c>
      <c r="B43" s="121">
        <v>100</v>
      </c>
      <c r="C43" s="121">
        <v>93.241223364726451</v>
      </c>
      <c r="D43" s="121">
        <v>97.188380235591865</v>
      </c>
      <c r="E43" s="121">
        <v>101.09582338088538</v>
      </c>
      <c r="F43" s="121">
        <v>103.77487080172662</v>
      </c>
      <c r="G43" s="121"/>
      <c r="H43" s="121">
        <v>107.48493026547844</v>
      </c>
      <c r="R43" s="119"/>
      <c r="S43" s="119"/>
      <c r="T43" s="119"/>
      <c r="U43" s="119"/>
      <c r="V43" s="119"/>
    </row>
    <row r="44" spans="1:22" x14ac:dyDescent="0.25">
      <c r="A44" s="112">
        <v>39</v>
      </c>
      <c r="B44" s="121">
        <v>100</v>
      </c>
      <c r="C44" s="121">
        <v>93.241223364726451</v>
      </c>
      <c r="D44" s="121">
        <v>97.008168788661393</v>
      </c>
      <c r="E44" s="121">
        <v>101.40263883478775</v>
      </c>
      <c r="F44" s="121">
        <v>103.57944928265412</v>
      </c>
      <c r="G44" s="121"/>
      <c r="H44" s="121">
        <v>106.8921033027592</v>
      </c>
      <c r="R44" s="119"/>
      <c r="S44" s="119"/>
      <c r="T44" s="119"/>
      <c r="U44" s="119"/>
      <c r="V44" s="119"/>
    </row>
    <row r="45" spans="1:22" x14ac:dyDescent="0.25">
      <c r="A45" s="112">
        <v>40</v>
      </c>
      <c r="B45" s="121" t="e">
        <v>#N/A</v>
      </c>
      <c r="C45" s="121" t="e">
        <v>#N/A</v>
      </c>
      <c r="D45" s="121" t="e">
        <v>#N/A</v>
      </c>
      <c r="E45" s="121" t="e">
        <v>#N/A</v>
      </c>
      <c r="F45" s="121" t="e">
        <v>#N/A</v>
      </c>
      <c r="G45" s="121"/>
      <c r="H45" s="121" t="e">
        <v>#N/A</v>
      </c>
      <c r="R45" s="119"/>
      <c r="S45" s="119"/>
      <c r="T45" s="119"/>
      <c r="U45" s="119"/>
      <c r="V45" s="119"/>
    </row>
    <row r="46" spans="1:22" x14ac:dyDescent="0.25">
      <c r="A46" s="112">
        <v>41</v>
      </c>
      <c r="B46" s="121">
        <v>100</v>
      </c>
      <c r="C46" s="121">
        <v>93.241223364726451</v>
      </c>
      <c r="D46" s="121">
        <v>97.157354746044959</v>
      </c>
      <c r="E46" s="121">
        <v>101.52943570961698</v>
      </c>
      <c r="F46" s="121" t="e">
        <v>#N/A</v>
      </c>
      <c r="G46" s="121"/>
      <c r="H46" s="121" t="e">
        <v>#N/A</v>
      </c>
      <c r="R46" s="119"/>
      <c r="S46" s="119"/>
      <c r="T46" s="119"/>
      <c r="U46" s="119"/>
      <c r="V46" s="119"/>
    </row>
    <row r="47" spans="1:22" x14ac:dyDescent="0.25">
      <c r="A47" s="112">
        <v>42</v>
      </c>
      <c r="B47" s="121" t="e">
        <v>#N/A</v>
      </c>
      <c r="C47" s="121" t="e">
        <v>#N/A</v>
      </c>
      <c r="D47" s="121" t="e">
        <v>#N/A</v>
      </c>
      <c r="E47" s="121" t="e">
        <v>#N/A</v>
      </c>
      <c r="F47" s="121" t="e">
        <v>#N/A</v>
      </c>
      <c r="G47" s="121"/>
      <c r="H47" s="121" t="e">
        <v>#N/A</v>
      </c>
      <c r="R47" s="119"/>
      <c r="S47" s="119"/>
      <c r="T47" s="119"/>
      <c r="U47" s="119"/>
      <c r="V47" s="119"/>
    </row>
    <row r="48" spans="1:22" x14ac:dyDescent="0.25">
      <c r="A48" s="112">
        <v>43</v>
      </c>
      <c r="B48" s="121" t="e">
        <v>#N/A</v>
      </c>
      <c r="C48" s="121" t="e">
        <v>#N/A</v>
      </c>
      <c r="D48" s="121" t="e">
        <v>#N/A</v>
      </c>
      <c r="E48" s="121" t="e">
        <v>#N/A</v>
      </c>
      <c r="F48" s="121" t="e">
        <v>#N/A</v>
      </c>
      <c r="G48" s="121"/>
      <c r="H48" s="121" t="e">
        <v>#N/A</v>
      </c>
      <c r="R48" s="119"/>
      <c r="S48" s="119"/>
      <c r="T48" s="119"/>
      <c r="U48" s="119"/>
      <c r="V48" s="119"/>
    </row>
    <row r="49" spans="1:22" x14ac:dyDescent="0.25">
      <c r="A49" s="112">
        <v>44</v>
      </c>
      <c r="B49" s="121" t="e">
        <v>#N/A</v>
      </c>
      <c r="C49" s="121" t="e">
        <v>#N/A</v>
      </c>
      <c r="D49" s="121" t="e">
        <v>#N/A</v>
      </c>
      <c r="E49" s="121" t="e">
        <v>#N/A</v>
      </c>
      <c r="F49" s="121" t="e">
        <v>#N/A</v>
      </c>
      <c r="G49" s="121"/>
      <c r="H49" s="121" t="e">
        <v>#N/A</v>
      </c>
      <c r="R49" s="119"/>
      <c r="S49" s="119"/>
      <c r="T49" s="119"/>
      <c r="U49" s="119"/>
      <c r="V49" s="119"/>
    </row>
    <row r="50" spans="1:22" x14ac:dyDescent="0.25">
      <c r="A50" s="112">
        <v>45</v>
      </c>
      <c r="B50" s="121">
        <v>100</v>
      </c>
      <c r="C50" s="121">
        <v>93.241223364726451</v>
      </c>
      <c r="D50" s="121">
        <v>97.157354746044959</v>
      </c>
      <c r="E50" s="121">
        <v>101.91806512860116</v>
      </c>
      <c r="F50" s="121">
        <v>104.16026256143039</v>
      </c>
      <c r="G50" s="121"/>
      <c r="H50" s="121">
        <v>107.2021588692744</v>
      </c>
      <c r="R50" s="119"/>
      <c r="S50" s="119"/>
      <c r="T50" s="119"/>
      <c r="U50" s="119"/>
      <c r="V50" s="119"/>
    </row>
    <row r="51" spans="1:22" x14ac:dyDescent="0.25">
      <c r="A51" s="112">
        <v>46</v>
      </c>
      <c r="B51" s="121" t="e">
        <v>#N/A</v>
      </c>
      <c r="C51" s="121" t="e">
        <v>#N/A</v>
      </c>
      <c r="D51" s="121" t="e">
        <v>#N/A</v>
      </c>
      <c r="E51" s="121" t="e">
        <v>#N/A</v>
      </c>
      <c r="F51" s="121" t="e">
        <v>#N/A</v>
      </c>
      <c r="G51" s="121"/>
      <c r="H51" s="121" t="e">
        <v>#N/A</v>
      </c>
      <c r="R51" s="119"/>
      <c r="S51" s="119"/>
      <c r="T51" s="119"/>
      <c r="U51" s="119"/>
      <c r="V51" s="119"/>
    </row>
    <row r="52" spans="1:22" x14ac:dyDescent="0.25">
      <c r="A52" s="112">
        <v>47</v>
      </c>
      <c r="B52" s="121">
        <v>100</v>
      </c>
      <c r="C52" s="121">
        <v>93.241223364726451</v>
      </c>
      <c r="D52" s="121">
        <v>97.064113522680231</v>
      </c>
      <c r="E52" s="121">
        <v>100.46135749597403</v>
      </c>
      <c r="F52" s="121" t="e">
        <v>#N/A</v>
      </c>
      <c r="G52" s="121"/>
      <c r="H52" s="121" t="e">
        <v>#N/A</v>
      </c>
      <c r="R52" s="119"/>
      <c r="S52" s="119"/>
      <c r="T52" s="119"/>
      <c r="U52" s="119"/>
      <c r="V52" s="119"/>
    </row>
    <row r="53" spans="1:22" x14ac:dyDescent="0.25">
      <c r="A53" s="112">
        <v>48</v>
      </c>
      <c r="B53" s="121">
        <v>100</v>
      </c>
      <c r="C53" s="121">
        <v>93.241223364726451</v>
      </c>
      <c r="D53" s="121">
        <v>96.877631075950774</v>
      </c>
      <c r="E53" s="121">
        <v>102.20590078512807</v>
      </c>
      <c r="F53" s="121" t="e">
        <v>#N/A</v>
      </c>
      <c r="G53" s="121"/>
      <c r="H53" s="121" t="e">
        <v>#N/A</v>
      </c>
      <c r="R53" s="119"/>
      <c r="S53" s="119"/>
      <c r="T53" s="119"/>
      <c r="U53" s="119"/>
      <c r="V53" s="119"/>
    </row>
    <row r="54" spans="1:22" x14ac:dyDescent="0.25">
      <c r="A54" s="112">
        <v>49</v>
      </c>
      <c r="B54" s="121">
        <v>100</v>
      </c>
      <c r="C54" s="121">
        <v>93.241223364726451</v>
      </c>
      <c r="D54" s="121">
        <v>97.9965257563275</v>
      </c>
      <c r="E54" s="121">
        <v>102.30837288960592</v>
      </c>
      <c r="F54" s="121">
        <v>104.04761522872921</v>
      </c>
      <c r="G54" s="121"/>
      <c r="H54" s="121">
        <v>106.98123774010321</v>
      </c>
      <c r="R54" s="119"/>
      <c r="S54" s="119"/>
      <c r="T54" s="119"/>
      <c r="U54" s="119"/>
      <c r="V54" s="119"/>
    </row>
    <row r="55" spans="1:22" x14ac:dyDescent="0.25">
      <c r="A55" s="112">
        <v>50</v>
      </c>
      <c r="B55" s="121" t="e">
        <v>#N/A</v>
      </c>
      <c r="C55" s="121" t="e">
        <v>#N/A</v>
      </c>
      <c r="D55" s="121" t="e">
        <v>#N/A</v>
      </c>
      <c r="E55" s="121" t="e">
        <v>#N/A</v>
      </c>
      <c r="F55" s="121" t="e">
        <v>#N/A</v>
      </c>
      <c r="G55" s="121"/>
      <c r="H55" s="121" t="e">
        <v>#N/A</v>
      </c>
      <c r="R55" s="119"/>
      <c r="S55" s="119"/>
      <c r="T55" s="119"/>
      <c r="U55" s="119"/>
      <c r="V55" s="119"/>
    </row>
    <row r="56" spans="1:22" x14ac:dyDescent="0.25">
      <c r="A56" s="112">
        <v>51</v>
      </c>
      <c r="B56" s="121" t="e">
        <v>#N/A</v>
      </c>
      <c r="C56" s="121" t="e">
        <v>#N/A</v>
      </c>
      <c r="D56" s="121" t="e">
        <v>#N/A</v>
      </c>
      <c r="E56" s="121" t="e">
        <v>#N/A</v>
      </c>
      <c r="F56" s="121" t="e">
        <v>#N/A</v>
      </c>
      <c r="G56" s="121"/>
      <c r="H56" s="121" t="e">
        <v>#N/A</v>
      </c>
      <c r="R56" s="119"/>
      <c r="S56" s="119"/>
      <c r="T56" s="119"/>
      <c r="U56" s="119"/>
      <c r="V56" s="119"/>
    </row>
    <row r="57" spans="1:22" x14ac:dyDescent="0.25">
      <c r="A57" s="112">
        <v>52</v>
      </c>
      <c r="B57" s="121">
        <v>100</v>
      </c>
      <c r="C57" s="121">
        <v>93.241223364726451</v>
      </c>
      <c r="D57" s="121">
        <v>97.157354746044959</v>
      </c>
      <c r="E57" s="121">
        <v>102.01522248334722</v>
      </c>
      <c r="F57" s="121" t="e">
        <v>#N/A</v>
      </c>
      <c r="G57" s="121"/>
      <c r="H57" s="121" t="e">
        <v>#N/A</v>
      </c>
      <c r="R57" s="119"/>
      <c r="S57" s="119"/>
      <c r="T57" s="119"/>
      <c r="U57" s="119"/>
      <c r="V57" s="119"/>
    </row>
    <row r="58" spans="1:22" x14ac:dyDescent="0.25">
      <c r="A58" s="112">
        <v>53</v>
      </c>
      <c r="B58" s="121" t="e">
        <v>#N/A</v>
      </c>
      <c r="C58" s="121" t="e">
        <v>#N/A</v>
      </c>
      <c r="D58" s="121" t="e">
        <v>#N/A</v>
      </c>
      <c r="E58" s="121" t="e">
        <v>#N/A</v>
      </c>
      <c r="F58" s="121" t="e">
        <v>#N/A</v>
      </c>
      <c r="G58" s="121"/>
      <c r="H58" s="121" t="e">
        <v>#N/A</v>
      </c>
      <c r="R58" s="119"/>
      <c r="S58" s="119"/>
      <c r="T58" s="119"/>
      <c r="U58" s="119"/>
      <c r="V58" s="119"/>
    </row>
    <row r="59" spans="1:22" x14ac:dyDescent="0.25">
      <c r="A59" s="112">
        <v>54</v>
      </c>
      <c r="B59" s="121">
        <v>100</v>
      </c>
      <c r="C59" s="121">
        <v>93.241223364726451</v>
      </c>
      <c r="D59" s="121">
        <v>96.970872299315516</v>
      </c>
      <c r="E59" s="121">
        <v>100.84970719128815</v>
      </c>
      <c r="F59" s="121" t="e">
        <v>#N/A</v>
      </c>
      <c r="G59" s="121"/>
      <c r="H59" s="121" t="e">
        <v>#N/A</v>
      </c>
      <c r="R59" s="119"/>
      <c r="S59" s="119"/>
      <c r="T59" s="119"/>
      <c r="U59" s="119"/>
      <c r="V59" s="119"/>
    </row>
    <row r="60" spans="1:22" x14ac:dyDescent="0.25">
      <c r="A60" s="112">
        <v>55</v>
      </c>
      <c r="B60" s="121" t="e">
        <v>#N/A</v>
      </c>
      <c r="C60" s="121" t="e">
        <v>#N/A</v>
      </c>
      <c r="D60" s="121" t="e">
        <v>#N/A</v>
      </c>
      <c r="E60" s="121" t="e">
        <v>#N/A</v>
      </c>
      <c r="F60" s="121" t="e">
        <v>#N/A</v>
      </c>
      <c r="G60" s="121"/>
      <c r="H60" s="121" t="e">
        <v>#N/A</v>
      </c>
      <c r="R60" s="119"/>
      <c r="S60" s="119"/>
      <c r="T60" s="119"/>
      <c r="U60" s="119"/>
      <c r="V60" s="119"/>
    </row>
    <row r="61" spans="1:22" x14ac:dyDescent="0.25">
      <c r="A61" s="112">
        <v>56</v>
      </c>
      <c r="B61" s="121">
        <v>100</v>
      </c>
      <c r="C61" s="121">
        <v>93.241223364726451</v>
      </c>
      <c r="D61" s="121">
        <v>97.064113522680231</v>
      </c>
      <c r="E61" s="121">
        <v>100.94667806358744</v>
      </c>
      <c r="F61" s="121">
        <v>102.76371826873202</v>
      </c>
      <c r="G61" s="121"/>
      <c r="H61" s="121">
        <v>105.6350007844843</v>
      </c>
      <c r="R61" s="119"/>
      <c r="S61" s="119"/>
      <c r="T61" s="119"/>
      <c r="U61" s="119"/>
      <c r="V61" s="119"/>
    </row>
    <row r="62" spans="1:22" x14ac:dyDescent="0.25">
      <c r="A62" s="112">
        <v>57</v>
      </c>
      <c r="B62" s="121" t="e">
        <v>#N/A</v>
      </c>
      <c r="C62" s="121" t="e">
        <v>#N/A</v>
      </c>
      <c r="D62" s="121" t="e">
        <v>#N/A</v>
      </c>
      <c r="E62" s="121" t="e">
        <v>#N/A</v>
      </c>
      <c r="F62" s="121" t="e">
        <v>#N/A</v>
      </c>
      <c r="G62" s="121"/>
      <c r="H62" s="121" t="e">
        <v>#N/A</v>
      </c>
      <c r="R62" s="119"/>
      <c r="S62" s="119"/>
      <c r="T62" s="119"/>
      <c r="U62" s="119"/>
      <c r="V62" s="119"/>
    </row>
    <row r="63" spans="1:22" x14ac:dyDescent="0.25">
      <c r="A63" s="112">
        <v>58</v>
      </c>
      <c r="B63" s="121" t="e">
        <v>#N/A</v>
      </c>
      <c r="C63" s="121" t="e">
        <v>#N/A</v>
      </c>
      <c r="D63" s="121" t="e">
        <v>#N/A</v>
      </c>
      <c r="E63" s="121" t="e">
        <v>#N/A</v>
      </c>
      <c r="F63" s="121" t="e">
        <v>#N/A</v>
      </c>
      <c r="G63" s="121"/>
      <c r="H63" s="121" t="e">
        <v>#N/A</v>
      </c>
      <c r="R63" s="119"/>
      <c r="S63" s="119"/>
      <c r="T63" s="119"/>
      <c r="U63" s="119"/>
      <c r="V63" s="119"/>
    </row>
    <row r="64" spans="1:22" x14ac:dyDescent="0.25">
      <c r="A64" s="112">
        <v>59</v>
      </c>
      <c r="B64" s="121" t="e">
        <v>#N/A</v>
      </c>
      <c r="C64" s="121" t="e">
        <v>#N/A</v>
      </c>
      <c r="D64" s="121" t="e">
        <v>#N/A</v>
      </c>
      <c r="E64" s="121" t="e">
        <v>#N/A</v>
      </c>
      <c r="F64" s="121" t="e">
        <v>#N/A</v>
      </c>
      <c r="G64" s="121"/>
      <c r="H64" s="121" t="e">
        <v>#N/A</v>
      </c>
      <c r="R64" s="119"/>
      <c r="S64" s="119"/>
      <c r="T64" s="119"/>
      <c r="U64" s="119"/>
      <c r="V64" s="119"/>
    </row>
    <row r="65" spans="1:22" x14ac:dyDescent="0.25">
      <c r="A65" s="112">
        <v>60</v>
      </c>
      <c r="B65" s="121" t="e">
        <v>#N/A</v>
      </c>
      <c r="C65" s="121" t="e">
        <v>#N/A</v>
      </c>
      <c r="D65" s="121" t="e">
        <v>#N/A</v>
      </c>
      <c r="E65" s="121" t="e">
        <v>#N/A</v>
      </c>
      <c r="F65" s="121" t="e">
        <v>#N/A</v>
      </c>
      <c r="G65" s="121"/>
      <c r="H65" s="121" t="e">
        <v>#N/A</v>
      </c>
      <c r="R65" s="119"/>
      <c r="S65" s="119"/>
      <c r="T65" s="119"/>
      <c r="U65" s="119"/>
      <c r="V65" s="119"/>
    </row>
    <row r="66" spans="1:22" x14ac:dyDescent="0.25">
      <c r="A66" s="112">
        <v>61</v>
      </c>
      <c r="B66" s="121">
        <v>100</v>
      </c>
      <c r="C66" s="121">
        <v>93.241223364726451</v>
      </c>
      <c r="D66" s="121">
        <v>96.877631075950774</v>
      </c>
      <c r="E66" s="121" t="e">
        <v>#N/A</v>
      </c>
      <c r="F66" s="121" t="e">
        <v>#N/A</v>
      </c>
      <c r="G66" s="121"/>
      <c r="H66" s="121" t="e">
        <v>#N/A</v>
      </c>
      <c r="R66" s="119"/>
      <c r="S66" s="119"/>
      <c r="T66" s="119"/>
      <c r="U66" s="119"/>
      <c r="V66" s="119"/>
    </row>
    <row r="67" spans="1:22" x14ac:dyDescent="0.25">
      <c r="A67" s="112">
        <v>62</v>
      </c>
      <c r="B67" s="121">
        <v>100</v>
      </c>
      <c r="C67" s="121">
        <v>93.241223364726451</v>
      </c>
      <c r="D67" s="121">
        <v>97.250595969409687</v>
      </c>
      <c r="E67" s="121">
        <v>101.52962219206371</v>
      </c>
      <c r="F67" s="121">
        <v>103.45868501371291</v>
      </c>
      <c r="G67" s="121"/>
      <c r="H67" s="121" t="e">
        <v>#N/A</v>
      </c>
      <c r="R67" s="119"/>
      <c r="S67" s="119"/>
      <c r="T67" s="119"/>
      <c r="U67" s="119"/>
      <c r="V67" s="119"/>
    </row>
    <row r="68" spans="1:22" x14ac:dyDescent="0.25">
      <c r="A68" s="112">
        <v>63</v>
      </c>
      <c r="B68" s="121">
        <v>100</v>
      </c>
      <c r="C68" s="121">
        <v>93.241223364726451</v>
      </c>
      <c r="D68" s="121">
        <v>96.597907405856603</v>
      </c>
      <c r="E68" s="121">
        <v>99.978834165061571</v>
      </c>
      <c r="F68" s="121">
        <v>101.67847434586761</v>
      </c>
      <c r="G68" s="121"/>
      <c r="H68" s="121">
        <v>104.39064597056928</v>
      </c>
      <c r="R68" s="119"/>
      <c r="S68" s="119"/>
      <c r="T68" s="119"/>
      <c r="U68" s="119"/>
      <c r="V68" s="119"/>
    </row>
    <row r="69" spans="1:22" x14ac:dyDescent="0.25">
      <c r="A69" s="112">
        <v>64</v>
      </c>
      <c r="B69" s="121" t="e">
        <v>#N/A</v>
      </c>
      <c r="C69" s="121" t="e">
        <v>#N/A</v>
      </c>
      <c r="D69" s="121" t="e">
        <v>#N/A</v>
      </c>
      <c r="E69" s="121" t="e">
        <v>#N/A</v>
      </c>
      <c r="F69" s="121" t="e">
        <v>#N/A</v>
      </c>
      <c r="G69" s="121"/>
      <c r="H69" s="121" t="e">
        <v>#N/A</v>
      </c>
      <c r="R69" s="119"/>
      <c r="S69" s="119"/>
      <c r="T69" s="119"/>
      <c r="U69" s="119"/>
      <c r="V69" s="119"/>
    </row>
    <row r="70" spans="1:22" x14ac:dyDescent="0.25">
      <c r="A70" s="112">
        <v>65</v>
      </c>
      <c r="B70" s="121">
        <v>100</v>
      </c>
      <c r="C70" s="121">
        <v>93.241223364726451</v>
      </c>
      <c r="D70" s="121">
        <v>96.970872299315516</v>
      </c>
      <c r="E70" s="121">
        <v>100.84970719128815</v>
      </c>
      <c r="F70" s="121">
        <v>103.06840074949649</v>
      </c>
      <c r="G70" s="121"/>
      <c r="H70" s="121">
        <v>106.7071275695567</v>
      </c>
      <c r="R70" s="119"/>
      <c r="S70" s="119"/>
      <c r="T70" s="119"/>
      <c r="U70" s="119"/>
      <c r="V70" s="119"/>
    </row>
    <row r="71" spans="1:22" x14ac:dyDescent="0.25">
      <c r="A71" s="112">
        <v>66</v>
      </c>
      <c r="B71" s="121" t="e">
        <v>#N/A</v>
      </c>
      <c r="C71" s="121" t="e">
        <v>#N/A</v>
      </c>
      <c r="D71" s="121" t="e">
        <v>#N/A</v>
      </c>
      <c r="E71" s="121" t="e">
        <v>#N/A</v>
      </c>
      <c r="F71" s="121" t="e">
        <v>#N/A</v>
      </c>
      <c r="G71" s="121"/>
      <c r="H71" s="121" t="e">
        <v>#N/A</v>
      </c>
      <c r="R71" s="119"/>
      <c r="S71" s="119"/>
      <c r="T71" s="119"/>
      <c r="U71" s="119"/>
      <c r="V71" s="119"/>
    </row>
    <row r="72" spans="1:22" x14ac:dyDescent="0.25">
      <c r="A72" s="112">
        <v>67</v>
      </c>
      <c r="B72" s="121" t="e">
        <v>#N/A</v>
      </c>
      <c r="C72" s="121" t="e">
        <v>#N/A</v>
      </c>
      <c r="D72" s="121" t="e">
        <v>#N/A</v>
      </c>
      <c r="E72" s="121" t="e">
        <v>#N/A</v>
      </c>
      <c r="F72" s="121" t="e">
        <v>#N/A</v>
      </c>
      <c r="G72" s="121"/>
      <c r="H72" s="121" t="e">
        <v>#N/A</v>
      </c>
      <c r="R72" s="119"/>
      <c r="S72" s="119"/>
      <c r="T72" s="119"/>
      <c r="U72" s="119"/>
      <c r="V72" s="119"/>
    </row>
    <row r="73" spans="1:22" x14ac:dyDescent="0.25">
      <c r="A73" s="112">
        <v>68</v>
      </c>
      <c r="B73" s="121">
        <v>100</v>
      </c>
      <c r="C73" s="121">
        <v>93.241223364726451</v>
      </c>
      <c r="D73" s="121">
        <v>97.064113522680231</v>
      </c>
      <c r="E73" s="121">
        <v>101.23787040415547</v>
      </c>
      <c r="F73" s="121">
        <v>103.4651035530469</v>
      </c>
      <c r="G73" s="121"/>
      <c r="H73" s="121">
        <v>106.64432752247315</v>
      </c>
      <c r="R73" s="119"/>
      <c r="S73" s="119"/>
      <c r="T73" s="119"/>
      <c r="U73" s="119"/>
      <c r="V73" s="119"/>
    </row>
    <row r="74" spans="1:22" x14ac:dyDescent="0.25">
      <c r="A74" s="112">
        <v>69</v>
      </c>
      <c r="B74" s="121" t="e">
        <v>#N/A</v>
      </c>
      <c r="C74" s="121" t="e">
        <v>#N/A</v>
      </c>
      <c r="D74" s="121" t="e">
        <v>#N/A</v>
      </c>
      <c r="E74" s="121" t="e">
        <v>#N/A</v>
      </c>
      <c r="F74" s="121" t="e">
        <v>#N/A</v>
      </c>
      <c r="G74" s="121"/>
      <c r="H74" s="121" t="e">
        <v>#N/A</v>
      </c>
      <c r="R74" s="119"/>
      <c r="S74" s="119"/>
      <c r="T74" s="119"/>
      <c r="U74" s="119"/>
      <c r="V74" s="119"/>
    </row>
    <row r="75" spans="1:22" x14ac:dyDescent="0.25">
      <c r="A75" s="112">
        <v>70</v>
      </c>
      <c r="B75" s="121" t="e">
        <v>#N/A</v>
      </c>
      <c r="C75" s="121" t="e">
        <v>#N/A</v>
      </c>
      <c r="D75" s="121" t="e">
        <v>#N/A</v>
      </c>
      <c r="E75" s="121" t="e">
        <v>#N/A</v>
      </c>
      <c r="F75" s="121" t="e">
        <v>#N/A</v>
      </c>
      <c r="G75" s="121"/>
      <c r="H75" s="121" t="e">
        <v>#N/A</v>
      </c>
      <c r="R75" s="119"/>
      <c r="S75" s="119"/>
      <c r="T75" s="119"/>
      <c r="U75" s="119"/>
      <c r="V75" s="119"/>
    </row>
    <row r="76" spans="1:22" x14ac:dyDescent="0.25">
      <c r="A76" s="112">
        <v>71</v>
      </c>
      <c r="B76" s="121" t="e">
        <v>#N/A</v>
      </c>
      <c r="C76" s="121" t="e">
        <v>#N/A</v>
      </c>
      <c r="D76" s="121" t="e">
        <v>#N/A</v>
      </c>
      <c r="E76" s="121" t="e">
        <v>#N/A</v>
      </c>
      <c r="F76" s="121" t="e">
        <v>#N/A</v>
      </c>
      <c r="G76" s="121"/>
      <c r="H76" s="121" t="e">
        <v>#N/A</v>
      </c>
      <c r="R76" s="119"/>
      <c r="S76" s="119"/>
      <c r="T76" s="119"/>
      <c r="U76" s="119"/>
      <c r="V76" s="119"/>
    </row>
    <row r="77" spans="1:22" x14ac:dyDescent="0.25">
      <c r="A77" s="112">
        <v>72</v>
      </c>
      <c r="B77" s="121" t="e">
        <v>#N/A</v>
      </c>
      <c r="C77" s="121" t="e">
        <v>#N/A</v>
      </c>
      <c r="D77" s="121" t="e">
        <v>#N/A</v>
      </c>
      <c r="E77" s="121" t="e">
        <v>#N/A</v>
      </c>
      <c r="F77" s="121" t="e">
        <v>#N/A</v>
      </c>
      <c r="G77" s="121"/>
      <c r="H77" s="121" t="e">
        <v>#N/A</v>
      </c>
      <c r="R77" s="119"/>
      <c r="S77" s="119"/>
      <c r="T77" s="119"/>
      <c r="U77" s="119"/>
      <c r="V77" s="119"/>
    </row>
    <row r="78" spans="1:22" x14ac:dyDescent="0.25">
      <c r="A78" s="112">
        <v>73</v>
      </c>
      <c r="B78" s="121">
        <v>100</v>
      </c>
      <c r="C78" s="121">
        <v>93.241223364726451</v>
      </c>
      <c r="D78" s="121">
        <v>96.970872299315516</v>
      </c>
      <c r="E78" s="121">
        <v>99.879998468294986</v>
      </c>
      <c r="F78" s="121">
        <v>101.3781984453194</v>
      </c>
      <c r="G78" s="121"/>
      <c r="H78" s="121">
        <v>104.13386063546007</v>
      </c>
      <c r="R78" s="119"/>
      <c r="S78" s="119"/>
      <c r="T78" s="119"/>
      <c r="U78" s="119"/>
      <c r="V78" s="119"/>
    </row>
    <row r="79" spans="1:22" x14ac:dyDescent="0.25">
      <c r="A79" s="112">
        <v>74</v>
      </c>
      <c r="B79" s="121" t="e">
        <v>#N/A</v>
      </c>
      <c r="C79" s="121" t="e">
        <v>#N/A</v>
      </c>
      <c r="D79" s="121" t="e">
        <v>#N/A</v>
      </c>
      <c r="E79" s="121" t="e">
        <v>#N/A</v>
      </c>
      <c r="F79" s="121" t="e">
        <v>#N/A</v>
      </c>
      <c r="G79" s="121"/>
      <c r="H79" s="121" t="e">
        <v>#N/A</v>
      </c>
      <c r="R79" s="119"/>
      <c r="S79" s="119"/>
      <c r="T79" s="119"/>
      <c r="U79" s="119"/>
      <c r="V79" s="119"/>
    </row>
    <row r="80" spans="1:22" x14ac:dyDescent="0.25">
      <c r="A80" s="112">
        <v>75</v>
      </c>
      <c r="B80" s="121" t="e">
        <v>#N/A</v>
      </c>
      <c r="C80" s="121" t="e">
        <v>#N/A</v>
      </c>
      <c r="D80" s="121" t="e">
        <v>#N/A</v>
      </c>
      <c r="E80" s="121" t="e">
        <v>#N/A</v>
      </c>
      <c r="F80" s="121" t="e">
        <v>#N/A</v>
      </c>
      <c r="G80" s="121"/>
      <c r="H80" s="121" t="e">
        <v>#N/A</v>
      </c>
      <c r="R80" s="119"/>
      <c r="S80" s="119"/>
      <c r="T80" s="119"/>
      <c r="U80" s="119"/>
      <c r="V80" s="119"/>
    </row>
    <row r="81" spans="1:22" x14ac:dyDescent="0.25">
      <c r="A81" s="112">
        <v>76</v>
      </c>
      <c r="B81" s="121" t="e">
        <v>#N/A</v>
      </c>
      <c r="C81" s="121" t="e">
        <v>#N/A</v>
      </c>
      <c r="D81" s="121" t="e">
        <v>#N/A</v>
      </c>
      <c r="E81" s="121" t="e">
        <v>#N/A</v>
      </c>
      <c r="F81" s="121" t="e">
        <v>#N/A</v>
      </c>
      <c r="G81" s="121"/>
      <c r="H81" s="121" t="e">
        <v>#N/A</v>
      </c>
      <c r="R81" s="119"/>
      <c r="S81" s="119"/>
      <c r="T81" s="119"/>
      <c r="U81" s="119"/>
      <c r="V81" s="119"/>
    </row>
    <row r="82" spans="1:22" x14ac:dyDescent="0.25">
      <c r="A82" s="112">
        <v>77</v>
      </c>
      <c r="B82" s="121" t="e">
        <v>#N/A</v>
      </c>
      <c r="C82" s="121" t="e">
        <v>#N/A</v>
      </c>
      <c r="D82" s="121" t="e">
        <v>#N/A</v>
      </c>
      <c r="E82" s="121" t="e">
        <v>#N/A</v>
      </c>
      <c r="F82" s="121" t="e">
        <v>#N/A</v>
      </c>
      <c r="G82" s="121"/>
      <c r="H82" s="121" t="e">
        <v>#N/A</v>
      </c>
      <c r="R82" s="119"/>
      <c r="S82" s="119"/>
      <c r="T82" s="119"/>
      <c r="U82" s="119"/>
      <c r="V82" s="119"/>
    </row>
    <row r="83" spans="1:22" x14ac:dyDescent="0.25">
      <c r="A83" s="112">
        <v>78</v>
      </c>
      <c r="B83" s="121" t="e">
        <v>#N/A</v>
      </c>
      <c r="C83" s="121" t="e">
        <v>#N/A</v>
      </c>
      <c r="D83" s="121" t="e">
        <v>#N/A</v>
      </c>
      <c r="E83" s="121" t="e">
        <v>#N/A</v>
      </c>
      <c r="F83" s="121" t="e">
        <v>#N/A</v>
      </c>
      <c r="G83" s="121"/>
      <c r="H83" s="121" t="e">
        <v>#N/A</v>
      </c>
      <c r="R83" s="119"/>
      <c r="S83" s="119"/>
      <c r="T83" s="119"/>
      <c r="U83" s="119"/>
      <c r="V83" s="119"/>
    </row>
    <row r="84" spans="1:22" x14ac:dyDescent="0.25">
      <c r="A84" s="112">
        <v>79</v>
      </c>
      <c r="B84" s="121" t="e">
        <v>#N/A</v>
      </c>
      <c r="C84" s="121" t="e">
        <v>#N/A</v>
      </c>
      <c r="D84" s="121" t="e">
        <v>#N/A</v>
      </c>
      <c r="E84" s="121" t="e">
        <v>#N/A</v>
      </c>
      <c r="F84" s="121" t="e">
        <v>#N/A</v>
      </c>
      <c r="G84" s="121"/>
      <c r="H84" s="121" t="e">
        <v>#N/A</v>
      </c>
      <c r="R84" s="119"/>
      <c r="S84" s="119"/>
      <c r="T84" s="119"/>
      <c r="U84" s="119"/>
      <c r="V84" s="119"/>
    </row>
    <row r="85" spans="1:22" x14ac:dyDescent="0.25">
      <c r="A85" s="112">
        <v>80</v>
      </c>
      <c r="B85" s="121">
        <v>100</v>
      </c>
      <c r="C85" s="121">
        <v>93.241223364726451</v>
      </c>
      <c r="D85" s="121">
        <v>96.504666182491874</v>
      </c>
      <c r="E85" s="121">
        <v>99.206796835601651</v>
      </c>
      <c r="F85" s="121">
        <v>101.29013956914928</v>
      </c>
      <c r="G85" s="121"/>
      <c r="H85" s="121">
        <v>104.35122887706851</v>
      </c>
      <c r="R85" s="119"/>
      <c r="S85" s="119"/>
      <c r="T85" s="119"/>
      <c r="U85" s="119"/>
      <c r="V85" s="119"/>
    </row>
    <row r="86" spans="1:22" x14ac:dyDescent="0.25">
      <c r="A86" s="112">
        <v>81</v>
      </c>
      <c r="B86" s="121" t="e">
        <v>#N/A</v>
      </c>
      <c r="C86" s="121" t="e">
        <v>#N/A</v>
      </c>
      <c r="D86" s="121" t="e">
        <v>#N/A</v>
      </c>
      <c r="E86" s="121" t="e">
        <v>#N/A</v>
      </c>
      <c r="F86" s="121" t="e">
        <v>#N/A</v>
      </c>
      <c r="G86" s="121"/>
      <c r="H86" s="121" t="e">
        <v>#N/A</v>
      </c>
      <c r="R86" s="119"/>
      <c r="S86" s="119"/>
      <c r="T86" s="119"/>
      <c r="U86" s="119"/>
      <c r="V86" s="119"/>
    </row>
    <row r="87" spans="1:22" x14ac:dyDescent="0.25">
      <c r="A87" s="112">
        <v>82</v>
      </c>
      <c r="B87" s="121" t="e">
        <v>#N/A</v>
      </c>
      <c r="C87" s="121" t="e">
        <v>#N/A</v>
      </c>
      <c r="D87" s="121" t="e">
        <v>#N/A</v>
      </c>
      <c r="E87" s="121" t="e">
        <v>#N/A</v>
      </c>
      <c r="F87" s="121" t="e">
        <v>#N/A</v>
      </c>
      <c r="G87" s="121"/>
      <c r="H87" s="121" t="e">
        <v>#N/A</v>
      </c>
      <c r="R87" s="119"/>
      <c r="S87" s="119"/>
      <c r="T87" s="119"/>
      <c r="U87" s="119"/>
      <c r="V87" s="119"/>
    </row>
    <row r="88" spans="1:22" x14ac:dyDescent="0.25">
      <c r="A88" s="112">
        <v>83</v>
      </c>
      <c r="B88" s="121" t="e">
        <v>#N/A</v>
      </c>
      <c r="C88" s="121" t="e">
        <v>#N/A</v>
      </c>
      <c r="D88" s="121" t="e">
        <v>#N/A</v>
      </c>
      <c r="E88" s="121" t="e">
        <v>#N/A</v>
      </c>
      <c r="F88" s="121" t="e">
        <v>#N/A</v>
      </c>
      <c r="G88" s="121"/>
      <c r="H88" s="121" t="e">
        <v>#N/A</v>
      </c>
      <c r="R88" s="119"/>
      <c r="S88" s="119"/>
      <c r="T88" s="119"/>
      <c r="U88" s="119"/>
      <c r="V88" s="119"/>
    </row>
    <row r="89" spans="1:22" x14ac:dyDescent="0.25">
      <c r="A89" s="112">
        <v>84</v>
      </c>
      <c r="B89" s="121" t="e">
        <v>#N/A</v>
      </c>
      <c r="C89" s="121" t="e">
        <v>#N/A</v>
      </c>
      <c r="D89" s="121" t="e">
        <v>#N/A</v>
      </c>
      <c r="E89" s="121" t="e">
        <v>#N/A</v>
      </c>
      <c r="F89" s="121" t="e">
        <v>#N/A</v>
      </c>
      <c r="G89" s="121"/>
      <c r="H89" s="121" t="e">
        <v>#N/A</v>
      </c>
      <c r="R89" s="119"/>
      <c r="S89" s="119"/>
      <c r="T89" s="119"/>
      <c r="U89" s="119"/>
      <c r="V89" s="119"/>
    </row>
    <row r="90" spans="1:22" x14ac:dyDescent="0.25">
      <c r="A90" s="112">
        <v>85</v>
      </c>
      <c r="B90" s="121">
        <v>100</v>
      </c>
      <c r="C90" s="121">
        <v>93.241223364726451</v>
      </c>
      <c r="D90" s="121">
        <v>97.407106459553248</v>
      </c>
      <c r="E90" s="121">
        <v>102.13648445533542</v>
      </c>
      <c r="F90" s="121">
        <v>104.67469151716897</v>
      </c>
      <c r="G90" s="121"/>
      <c r="H90" s="121">
        <v>107.9624199085964</v>
      </c>
      <c r="R90" s="119"/>
      <c r="S90" s="119"/>
      <c r="T90" s="119"/>
      <c r="U90" s="119"/>
      <c r="V90" s="119"/>
    </row>
    <row r="91" spans="1:22" x14ac:dyDescent="0.25">
      <c r="A91" s="112">
        <v>86</v>
      </c>
      <c r="B91" s="121" t="e">
        <v>#N/A</v>
      </c>
      <c r="C91" s="121" t="e">
        <v>#N/A</v>
      </c>
      <c r="D91" s="121" t="e">
        <v>#N/A</v>
      </c>
      <c r="E91" s="121" t="e">
        <v>#N/A</v>
      </c>
      <c r="F91" s="121" t="e">
        <v>#N/A</v>
      </c>
      <c r="G91" s="121"/>
      <c r="H91" s="121" t="e">
        <v>#N/A</v>
      </c>
      <c r="R91" s="119"/>
      <c r="S91" s="119"/>
      <c r="T91" s="119"/>
      <c r="U91" s="119"/>
      <c r="V91" s="119"/>
    </row>
    <row r="92" spans="1:22" x14ac:dyDescent="0.25">
      <c r="A92" s="112">
        <v>87</v>
      </c>
      <c r="B92" s="121" t="e">
        <v>#N/A</v>
      </c>
      <c r="C92" s="121" t="e">
        <v>#N/A</v>
      </c>
      <c r="D92" s="121" t="e">
        <v>#N/A</v>
      </c>
      <c r="E92" s="121" t="e">
        <v>#N/A</v>
      </c>
      <c r="F92" s="121" t="e">
        <v>#N/A</v>
      </c>
      <c r="G92" s="121"/>
      <c r="H92" s="121" t="e">
        <v>#N/A</v>
      </c>
      <c r="R92" s="119"/>
      <c r="S92" s="119"/>
      <c r="T92" s="119"/>
      <c r="U92" s="119"/>
      <c r="V92" s="119"/>
    </row>
    <row r="93" spans="1:22" x14ac:dyDescent="0.25">
      <c r="A93" s="112">
        <v>88</v>
      </c>
      <c r="B93" s="121">
        <v>100</v>
      </c>
      <c r="C93" s="121" t="e">
        <v>#N/A</v>
      </c>
      <c r="D93" s="121" t="e">
        <v>#N/A</v>
      </c>
      <c r="E93" s="121" t="e">
        <v>#N/A</v>
      </c>
      <c r="F93" s="121" t="e">
        <v>#N/A</v>
      </c>
      <c r="G93" s="121"/>
      <c r="H93" s="121" t="e">
        <v>#N/A</v>
      </c>
      <c r="R93" s="119"/>
      <c r="S93" s="119"/>
      <c r="T93" s="119"/>
      <c r="U93" s="119"/>
      <c r="V93" s="119"/>
    </row>
    <row r="94" spans="1:22" x14ac:dyDescent="0.25">
      <c r="A94" s="112">
        <v>89</v>
      </c>
      <c r="B94" s="121">
        <v>100</v>
      </c>
      <c r="C94" s="121">
        <v>93.241223364726451</v>
      </c>
      <c r="D94" s="121">
        <v>97.054789400343751</v>
      </c>
      <c r="E94" s="121">
        <v>100.28671388737521</v>
      </c>
      <c r="F94" s="121">
        <v>101.64058452485479</v>
      </c>
      <c r="G94" s="121"/>
      <c r="H94" s="121">
        <v>104.79001967694194</v>
      </c>
      <c r="R94" s="119"/>
      <c r="S94" s="119"/>
      <c r="T94" s="119"/>
      <c r="U94" s="119"/>
      <c r="V94" s="119"/>
    </row>
    <row r="95" spans="1:22" x14ac:dyDescent="0.25">
      <c r="A95" s="112">
        <v>90</v>
      </c>
      <c r="B95" s="121">
        <v>100</v>
      </c>
      <c r="C95" s="121">
        <v>93.241223364726451</v>
      </c>
      <c r="D95" s="121">
        <v>97.9965257563275</v>
      </c>
      <c r="E95" s="121">
        <v>101.13241458052998</v>
      </c>
      <c r="F95" s="121">
        <v>103.15506287214059</v>
      </c>
      <c r="G95" s="121"/>
      <c r="H95" s="121">
        <v>106.37742072614051</v>
      </c>
      <c r="R95" s="119"/>
      <c r="S95" s="119"/>
      <c r="T95" s="119"/>
      <c r="U95" s="119"/>
      <c r="V95" s="119"/>
    </row>
    <row r="96" spans="1:22" x14ac:dyDescent="0.25">
      <c r="A96" s="112">
        <v>91</v>
      </c>
      <c r="B96" s="121">
        <v>100</v>
      </c>
      <c r="C96" s="121">
        <v>93.241223364726451</v>
      </c>
      <c r="D96" s="121">
        <v>96.877631075950774</v>
      </c>
      <c r="E96" s="121">
        <v>101.14024684329262</v>
      </c>
      <c r="F96" s="121">
        <v>103.16305178015847</v>
      </c>
      <c r="G96" s="121"/>
      <c r="H96" s="121">
        <v>106.5429312641059</v>
      </c>
      <c r="R96" s="119"/>
      <c r="S96" s="119"/>
      <c r="T96" s="119"/>
      <c r="U96" s="119"/>
      <c r="V96" s="119"/>
    </row>
    <row r="97" spans="1:22" x14ac:dyDescent="0.25">
      <c r="A97" s="112">
        <v>92</v>
      </c>
      <c r="B97" s="121" t="e">
        <v>#N/A</v>
      </c>
      <c r="C97" s="121" t="e">
        <v>#N/A</v>
      </c>
      <c r="D97" s="121" t="e">
        <v>#N/A</v>
      </c>
      <c r="E97" s="121" t="e">
        <v>#N/A</v>
      </c>
      <c r="F97" s="121" t="e">
        <v>#N/A</v>
      </c>
      <c r="G97" s="121"/>
      <c r="H97" s="121" t="e">
        <v>#N/A</v>
      </c>
      <c r="R97" s="119"/>
      <c r="S97" s="119"/>
      <c r="T97" s="119"/>
      <c r="U97" s="119"/>
      <c r="V97" s="119"/>
    </row>
    <row r="98" spans="1:22" x14ac:dyDescent="0.25">
      <c r="A98" s="112">
        <v>93</v>
      </c>
      <c r="B98" s="121">
        <v>100</v>
      </c>
      <c r="C98" s="121">
        <v>93.241223364726451</v>
      </c>
      <c r="D98" s="121">
        <v>97.064113522680231</v>
      </c>
      <c r="E98" s="121">
        <v>100.26722926892867</v>
      </c>
      <c r="F98" s="121" t="e">
        <v>#N/A</v>
      </c>
      <c r="G98" s="121"/>
      <c r="H98" s="121" t="e">
        <v>#N/A</v>
      </c>
      <c r="R98" s="119"/>
      <c r="S98" s="119"/>
      <c r="T98" s="119"/>
      <c r="U98" s="119"/>
      <c r="V98" s="119"/>
    </row>
    <row r="99" spans="1:22" x14ac:dyDescent="0.25">
      <c r="A99" s="112">
        <v>94</v>
      </c>
      <c r="B99" s="121" t="e">
        <v>#N/A</v>
      </c>
      <c r="C99" s="121" t="e">
        <v>#N/A</v>
      </c>
      <c r="D99" s="121" t="e">
        <v>#N/A</v>
      </c>
      <c r="E99" s="121" t="e">
        <v>#N/A</v>
      </c>
      <c r="F99" s="121" t="e">
        <v>#N/A</v>
      </c>
      <c r="G99" s="121"/>
      <c r="H99" s="121" t="e">
        <v>#N/A</v>
      </c>
      <c r="R99" s="119"/>
      <c r="S99" s="119"/>
      <c r="T99" s="119"/>
      <c r="U99" s="119"/>
      <c r="V99" s="119"/>
    </row>
    <row r="100" spans="1:22" x14ac:dyDescent="0.25">
      <c r="A100" s="112">
        <v>95</v>
      </c>
      <c r="B100" s="121">
        <v>100</v>
      </c>
      <c r="C100" s="121">
        <v>93.241223364726451</v>
      </c>
      <c r="D100" s="121">
        <v>97.457316662585626</v>
      </c>
      <c r="E100" s="121">
        <v>101.26975688788335</v>
      </c>
      <c r="F100" s="121">
        <v>103.65889223843047</v>
      </c>
      <c r="G100" s="121"/>
      <c r="H100" s="121">
        <v>108.13296248868284</v>
      </c>
      <c r="R100" s="119"/>
      <c r="S100" s="119"/>
      <c r="T100" s="119"/>
      <c r="U100" s="119"/>
      <c r="V100" s="119"/>
    </row>
    <row r="101" spans="1:22" x14ac:dyDescent="0.25">
      <c r="A101" s="112">
        <v>96</v>
      </c>
      <c r="B101" s="121" t="e">
        <v>#N/A</v>
      </c>
      <c r="C101" s="121" t="e">
        <v>#N/A</v>
      </c>
      <c r="D101" s="121" t="e">
        <v>#N/A</v>
      </c>
      <c r="E101" s="121" t="e">
        <v>#N/A</v>
      </c>
      <c r="F101" s="121" t="e">
        <v>#N/A</v>
      </c>
      <c r="G101" s="121"/>
      <c r="H101" s="121" t="e">
        <v>#N/A</v>
      </c>
      <c r="R101" s="119"/>
      <c r="S101" s="119"/>
      <c r="T101" s="119"/>
      <c r="U101" s="119"/>
      <c r="V101" s="119"/>
    </row>
    <row r="102" spans="1:22" x14ac:dyDescent="0.25">
      <c r="A102" s="112">
        <v>97</v>
      </c>
      <c r="B102" s="121">
        <v>100</v>
      </c>
      <c r="C102" s="121">
        <v>93.241223364726451</v>
      </c>
      <c r="D102" s="121">
        <v>96.318183735762418</v>
      </c>
      <c r="E102" s="121">
        <v>99.689320166514094</v>
      </c>
      <c r="F102" s="121" t="e">
        <v>#N/A</v>
      </c>
      <c r="G102" s="121"/>
      <c r="H102" s="121" t="e">
        <v>#N/A</v>
      </c>
      <c r="R102" s="119"/>
      <c r="S102" s="119"/>
      <c r="T102" s="119"/>
      <c r="U102" s="119"/>
      <c r="V102" s="119"/>
    </row>
    <row r="103" spans="1:22" x14ac:dyDescent="0.25">
      <c r="A103" s="112">
        <v>98</v>
      </c>
      <c r="B103" s="121">
        <v>100</v>
      </c>
      <c r="C103" s="121">
        <v>93.241223364726451</v>
      </c>
      <c r="D103" s="121">
        <v>96.970872299315516</v>
      </c>
      <c r="E103" s="121">
        <v>100.46182370209088</v>
      </c>
      <c r="F103" s="121">
        <v>102.16967470502642</v>
      </c>
      <c r="G103" s="121"/>
      <c r="H103" s="121">
        <v>105.05034868333463</v>
      </c>
      <c r="R103" s="119"/>
      <c r="S103" s="119"/>
      <c r="T103" s="119"/>
      <c r="U103" s="119"/>
      <c r="V103" s="119"/>
    </row>
    <row r="104" spans="1:22" x14ac:dyDescent="0.25">
      <c r="A104" s="112">
        <v>99</v>
      </c>
      <c r="B104" s="121">
        <v>100</v>
      </c>
      <c r="C104" s="121">
        <v>93.241223364726451</v>
      </c>
      <c r="D104" s="121">
        <v>97.33451307043795</v>
      </c>
      <c r="E104" s="121">
        <v>101.55883093769496</v>
      </c>
      <c r="F104" s="121">
        <v>103.70172227048032</v>
      </c>
      <c r="G104" s="121"/>
      <c r="H104" s="121">
        <v>107.47375316108842</v>
      </c>
      <c r="R104" s="119"/>
      <c r="S104" s="119"/>
      <c r="T104" s="119"/>
      <c r="U104" s="119"/>
      <c r="V104" s="119"/>
    </row>
    <row r="105" spans="1:22" x14ac:dyDescent="0.25">
      <c r="A105" s="112">
        <v>100</v>
      </c>
      <c r="B105" s="121" t="e">
        <v>#N/A</v>
      </c>
      <c r="C105" s="121" t="e">
        <v>#N/A</v>
      </c>
      <c r="D105" s="121" t="e">
        <v>#N/A</v>
      </c>
      <c r="E105" s="121" t="e">
        <v>#N/A</v>
      </c>
      <c r="F105" s="121" t="e">
        <v>#N/A</v>
      </c>
      <c r="G105" s="121"/>
      <c r="H105" s="121" t="e">
        <v>#N/A</v>
      </c>
      <c r="R105" s="119"/>
      <c r="S105" s="119"/>
      <c r="T105" s="119"/>
      <c r="U105" s="119"/>
      <c r="V105" s="119"/>
    </row>
    <row r="106" spans="1:22" x14ac:dyDescent="0.25">
      <c r="A106" s="112">
        <v>101</v>
      </c>
      <c r="B106" s="121">
        <v>100</v>
      </c>
      <c r="C106" s="121">
        <v>93.241223364726451</v>
      </c>
      <c r="D106" s="121">
        <v>96.78438985258606</v>
      </c>
      <c r="E106" s="121">
        <v>100.75254983654209</v>
      </c>
      <c r="F106" s="121">
        <v>102.4653431837633</v>
      </c>
      <c r="G106" s="121"/>
      <c r="H106" s="121">
        <v>104.73156917895858</v>
      </c>
      <c r="R106" s="119"/>
      <c r="S106" s="119"/>
      <c r="T106" s="119"/>
      <c r="U106" s="119"/>
      <c r="V106" s="119"/>
    </row>
    <row r="107" spans="1:22" x14ac:dyDescent="0.25">
      <c r="A107" s="112">
        <v>102</v>
      </c>
      <c r="B107" s="121">
        <v>100</v>
      </c>
      <c r="C107" s="121">
        <v>93.241223364726451</v>
      </c>
      <c r="D107" s="121">
        <v>96.970872299315516</v>
      </c>
      <c r="E107" s="121">
        <v>100.55879457439018</v>
      </c>
      <c r="F107" s="121">
        <v>102.67052926045235</v>
      </c>
      <c r="G107" s="121"/>
      <c r="H107" s="121" t="e">
        <v>#N/A</v>
      </c>
      <c r="R107" s="119"/>
      <c r="S107" s="119"/>
      <c r="T107" s="119"/>
      <c r="U107" s="119"/>
      <c r="V107" s="119"/>
    </row>
    <row r="108" spans="1:22" x14ac:dyDescent="0.25">
      <c r="A108" s="112">
        <v>103</v>
      </c>
      <c r="B108" s="121">
        <v>100</v>
      </c>
      <c r="C108" s="121">
        <v>93.241223364726451</v>
      </c>
      <c r="D108" s="121">
        <v>96.970872299315516</v>
      </c>
      <c r="E108" s="121">
        <v>100.84970719128815</v>
      </c>
      <c r="F108" s="121">
        <v>102.86670133511392</v>
      </c>
      <c r="G108" s="121"/>
      <c r="H108" s="121" t="e">
        <v>#N/A</v>
      </c>
      <c r="R108" s="119"/>
      <c r="S108" s="119"/>
      <c r="T108" s="119"/>
      <c r="U108" s="119"/>
      <c r="V108" s="119"/>
    </row>
    <row r="109" spans="1:22" x14ac:dyDescent="0.25">
      <c r="A109" s="112">
        <v>104</v>
      </c>
      <c r="B109" s="121" t="e">
        <v>#N/A</v>
      </c>
      <c r="C109" s="121" t="e">
        <v>#N/A</v>
      </c>
      <c r="D109" s="121" t="e">
        <v>#N/A</v>
      </c>
      <c r="E109" s="121" t="e">
        <v>#N/A</v>
      </c>
      <c r="F109" s="121" t="e">
        <v>#N/A</v>
      </c>
      <c r="G109" s="121"/>
      <c r="H109" s="121" t="e">
        <v>#N/A</v>
      </c>
      <c r="R109" s="119"/>
      <c r="S109" s="119"/>
      <c r="T109" s="119"/>
      <c r="U109" s="119"/>
      <c r="V109" s="119"/>
    </row>
    <row r="110" spans="1:22" x14ac:dyDescent="0.25">
      <c r="A110" s="112">
        <v>105</v>
      </c>
      <c r="B110" s="121">
        <v>100</v>
      </c>
      <c r="C110" s="121">
        <v>93.241223364726451</v>
      </c>
      <c r="D110" s="121">
        <v>97.43707841613913</v>
      </c>
      <c r="E110" s="121">
        <v>101.13968739595242</v>
      </c>
      <c r="F110" s="121">
        <v>103.66817958085122</v>
      </c>
      <c r="G110" s="121"/>
      <c r="H110" s="121">
        <v>108.91638117213179</v>
      </c>
      <c r="R110" s="119"/>
      <c r="S110" s="119"/>
      <c r="T110" s="119"/>
      <c r="U110" s="119"/>
      <c r="V110" s="119"/>
    </row>
    <row r="111" spans="1:22" x14ac:dyDescent="0.25">
      <c r="A111" s="112">
        <v>106</v>
      </c>
      <c r="B111" s="121" t="e">
        <v>#N/A</v>
      </c>
      <c r="C111" s="121" t="e">
        <v>#N/A</v>
      </c>
      <c r="D111" s="121" t="e">
        <v>#N/A</v>
      </c>
      <c r="E111" s="121" t="e">
        <v>#N/A</v>
      </c>
      <c r="F111" s="121" t="e">
        <v>#N/A</v>
      </c>
      <c r="G111" s="121"/>
      <c r="H111" s="121" t="e">
        <v>#N/A</v>
      </c>
      <c r="R111" s="119"/>
      <c r="S111" s="119"/>
      <c r="T111" s="119"/>
      <c r="U111" s="119"/>
      <c r="V111" s="119"/>
    </row>
    <row r="112" spans="1:22" x14ac:dyDescent="0.25">
      <c r="A112" s="112">
        <v>107</v>
      </c>
      <c r="B112" s="121">
        <v>100</v>
      </c>
      <c r="C112" s="121">
        <v>93.241223364726451</v>
      </c>
      <c r="D112" s="121">
        <v>96.898210085284177</v>
      </c>
      <c r="E112" s="121">
        <v>100.73940868765837</v>
      </c>
      <c r="F112" s="121">
        <v>101.9381890646206</v>
      </c>
      <c r="G112" s="121"/>
      <c r="H112" s="121">
        <v>104.54900514616797</v>
      </c>
      <c r="R112" s="119"/>
      <c r="S112" s="119"/>
      <c r="T112" s="119"/>
      <c r="U112" s="119"/>
      <c r="V112" s="119"/>
    </row>
    <row r="113" spans="1:22" x14ac:dyDescent="0.25">
      <c r="A113" s="112">
        <v>108</v>
      </c>
      <c r="B113" s="121">
        <v>100</v>
      </c>
      <c r="C113" s="121">
        <v>93.241223364726451</v>
      </c>
      <c r="D113" s="121">
        <v>97.511856506631673</v>
      </c>
      <c r="E113" s="121">
        <v>101.78980286888466</v>
      </c>
      <c r="F113" s="121">
        <v>104.54441561141677</v>
      </c>
      <c r="G113" s="121"/>
      <c r="H113" s="121">
        <v>108.73184441225598</v>
      </c>
      <c r="R113" s="119"/>
      <c r="S113" s="119"/>
      <c r="T113" s="119"/>
      <c r="U113" s="119"/>
      <c r="V113" s="119"/>
    </row>
    <row r="114" spans="1:22" x14ac:dyDescent="0.25">
      <c r="A114" s="112">
        <v>109</v>
      </c>
      <c r="B114" s="121" t="e">
        <v>#N/A</v>
      </c>
      <c r="C114" s="121" t="e">
        <v>#N/A</v>
      </c>
      <c r="D114" s="121" t="e">
        <v>#N/A</v>
      </c>
      <c r="E114" s="121" t="e">
        <v>#N/A</v>
      </c>
      <c r="F114" s="121" t="e">
        <v>#N/A</v>
      </c>
      <c r="G114" s="121"/>
      <c r="H114" s="121" t="e">
        <v>#N/A</v>
      </c>
      <c r="R114" s="119"/>
      <c r="S114" s="119"/>
      <c r="T114" s="119"/>
      <c r="U114" s="119"/>
      <c r="V114" s="119"/>
    </row>
    <row r="115" spans="1:22" x14ac:dyDescent="0.25">
      <c r="A115" s="112">
        <v>110</v>
      </c>
      <c r="B115" s="121">
        <v>100</v>
      </c>
      <c r="C115" s="121">
        <v>93.241223364726451</v>
      </c>
      <c r="D115" s="121">
        <v>97.008168788661393</v>
      </c>
      <c r="E115" s="121">
        <v>100.21913917556607</v>
      </c>
      <c r="F115" s="121" t="e">
        <v>#N/A</v>
      </c>
      <c r="G115" s="121"/>
      <c r="H115" s="121" t="e">
        <v>#N/A</v>
      </c>
      <c r="R115" s="119"/>
      <c r="S115" s="119"/>
      <c r="T115" s="119"/>
      <c r="U115" s="119"/>
      <c r="V115" s="119"/>
    </row>
    <row r="116" spans="1:22" x14ac:dyDescent="0.25">
      <c r="A116" s="112">
        <v>111</v>
      </c>
      <c r="B116" s="121">
        <v>100</v>
      </c>
      <c r="C116" s="121">
        <v>93.241223364726451</v>
      </c>
      <c r="D116" s="121">
        <v>97.157354746044959</v>
      </c>
      <c r="E116" s="121" t="e">
        <v>#N/A</v>
      </c>
      <c r="F116" s="121" t="e">
        <v>#N/A</v>
      </c>
      <c r="G116" s="121"/>
      <c r="H116" s="121" t="e">
        <v>#N/A</v>
      </c>
      <c r="R116" s="119"/>
      <c r="S116" s="119"/>
      <c r="T116" s="119"/>
      <c r="U116" s="119"/>
      <c r="V116" s="119"/>
    </row>
    <row r="117" spans="1:22" x14ac:dyDescent="0.25">
      <c r="A117" s="112">
        <v>112</v>
      </c>
      <c r="B117" s="121">
        <v>100</v>
      </c>
      <c r="C117" s="121">
        <v>93.241223364726451</v>
      </c>
      <c r="D117" s="121">
        <v>97.530319639503873</v>
      </c>
      <c r="E117" s="121">
        <v>101.82165370364204</v>
      </c>
      <c r="F117" s="121">
        <v>103.6544434703076</v>
      </c>
      <c r="G117" s="121"/>
      <c r="H117" s="121">
        <v>106.94521291438117</v>
      </c>
      <c r="R117" s="119"/>
      <c r="S117" s="119"/>
      <c r="T117" s="119"/>
      <c r="U117" s="119"/>
      <c r="V117" s="119"/>
    </row>
    <row r="118" spans="1:22" x14ac:dyDescent="0.25">
      <c r="A118" s="112">
        <v>113</v>
      </c>
      <c r="B118" s="121" t="e">
        <v>#N/A</v>
      </c>
      <c r="C118" s="121" t="e">
        <v>#N/A</v>
      </c>
      <c r="D118" s="121" t="e">
        <v>#N/A</v>
      </c>
      <c r="E118" s="121" t="e">
        <v>#N/A</v>
      </c>
      <c r="F118" s="121" t="e">
        <v>#N/A</v>
      </c>
      <c r="G118" s="121"/>
      <c r="H118" s="121" t="e">
        <v>#N/A</v>
      </c>
      <c r="R118" s="119"/>
      <c r="S118" s="119"/>
      <c r="T118" s="119"/>
      <c r="U118" s="119"/>
      <c r="V118" s="119"/>
    </row>
    <row r="119" spans="1:22" x14ac:dyDescent="0.25">
      <c r="A119" s="112">
        <v>114</v>
      </c>
      <c r="B119" s="121" t="e">
        <v>#N/A</v>
      </c>
      <c r="C119" s="121" t="e">
        <v>#N/A</v>
      </c>
      <c r="D119" s="121" t="e">
        <v>#N/A</v>
      </c>
      <c r="E119" s="121" t="e">
        <v>#N/A</v>
      </c>
      <c r="F119" s="121" t="e">
        <v>#N/A</v>
      </c>
      <c r="G119" s="121"/>
      <c r="H119" s="121" t="e">
        <v>#N/A</v>
      </c>
      <c r="R119" s="119"/>
      <c r="S119" s="119"/>
      <c r="T119" s="119"/>
      <c r="U119" s="119"/>
      <c r="V119" s="119"/>
    </row>
    <row r="120" spans="1:22" x14ac:dyDescent="0.25">
      <c r="A120" s="112">
        <v>115</v>
      </c>
      <c r="B120" s="121">
        <v>100</v>
      </c>
      <c r="C120" s="121">
        <v>93.241223364726451</v>
      </c>
      <c r="D120" s="121">
        <v>97.250595969409687</v>
      </c>
      <c r="E120" s="121">
        <v>102.40487755578839</v>
      </c>
      <c r="F120" s="121" t="e">
        <v>#N/A</v>
      </c>
      <c r="G120" s="121"/>
      <c r="H120" s="121" t="e">
        <v>#N/A</v>
      </c>
      <c r="R120" s="119"/>
      <c r="S120" s="119"/>
      <c r="T120" s="119"/>
      <c r="U120" s="119"/>
      <c r="V120" s="119"/>
    </row>
    <row r="121" spans="1:22" x14ac:dyDescent="0.25">
      <c r="A121" s="112">
        <v>116</v>
      </c>
      <c r="B121" s="121" t="e">
        <v>#N/A</v>
      </c>
      <c r="C121" s="121" t="e">
        <v>#N/A</v>
      </c>
      <c r="D121" s="121" t="e">
        <v>#N/A</v>
      </c>
      <c r="E121" s="121" t="e">
        <v>#N/A</v>
      </c>
      <c r="F121" s="121" t="e">
        <v>#N/A</v>
      </c>
      <c r="G121" s="121"/>
      <c r="H121" s="121" t="e">
        <v>#N/A</v>
      </c>
      <c r="R121" s="119"/>
      <c r="S121" s="119"/>
      <c r="T121" s="119"/>
      <c r="U121" s="119"/>
      <c r="V121" s="119"/>
    </row>
    <row r="122" spans="1:22" x14ac:dyDescent="0.25">
      <c r="A122" s="112">
        <v>117</v>
      </c>
      <c r="B122" s="121">
        <v>100</v>
      </c>
      <c r="C122" s="121">
        <v>93.241223364726451</v>
      </c>
      <c r="D122" s="121">
        <v>96.038460065668247</v>
      </c>
      <c r="E122" s="121">
        <v>100.36019076862331</v>
      </c>
      <c r="F122" s="121">
        <v>102.66847515630164</v>
      </c>
      <c r="G122" s="121"/>
      <c r="H122" s="121" t="e">
        <v>#N/A</v>
      </c>
      <c r="R122" s="119"/>
      <c r="S122" s="119"/>
      <c r="T122" s="119"/>
      <c r="U122" s="119"/>
      <c r="V122" s="119"/>
    </row>
    <row r="123" spans="1:22" x14ac:dyDescent="0.25">
      <c r="A123" s="112">
        <v>118</v>
      </c>
      <c r="B123" s="121" t="e">
        <v>#N/A</v>
      </c>
      <c r="C123" s="121" t="e">
        <v>#N/A</v>
      </c>
      <c r="D123" s="121" t="e">
        <v>#N/A</v>
      </c>
      <c r="E123" s="121" t="e">
        <v>#N/A</v>
      </c>
      <c r="F123" s="121" t="e">
        <v>#N/A</v>
      </c>
      <c r="G123" s="121"/>
      <c r="H123" s="121" t="e">
        <v>#N/A</v>
      </c>
      <c r="R123" s="119"/>
      <c r="S123" s="119"/>
      <c r="T123" s="119"/>
      <c r="U123" s="119"/>
      <c r="V123" s="119"/>
    </row>
    <row r="124" spans="1:22" x14ac:dyDescent="0.25">
      <c r="A124" s="112">
        <v>119</v>
      </c>
      <c r="B124" s="121">
        <v>100</v>
      </c>
      <c r="C124" s="121">
        <v>93.241223364726451</v>
      </c>
      <c r="D124" s="121">
        <v>96.970872299315516</v>
      </c>
      <c r="E124" s="121">
        <v>100.65576544668951</v>
      </c>
      <c r="F124" s="121">
        <v>102.06494616294317</v>
      </c>
      <c r="G124" s="121"/>
      <c r="H124" s="121" t="e">
        <v>#N/A</v>
      </c>
      <c r="R124" s="119"/>
      <c r="S124" s="119"/>
      <c r="T124" s="119"/>
      <c r="U124" s="119"/>
      <c r="V124" s="119"/>
    </row>
    <row r="125" spans="1:22" x14ac:dyDescent="0.25">
      <c r="A125" s="112">
        <v>120</v>
      </c>
      <c r="B125" s="121" t="e">
        <v>#N/A</v>
      </c>
      <c r="C125" s="121" t="e">
        <v>#N/A</v>
      </c>
      <c r="D125" s="121" t="e">
        <v>#N/A</v>
      </c>
      <c r="E125" s="121" t="e">
        <v>#N/A</v>
      </c>
      <c r="F125" s="121" t="e">
        <v>#N/A</v>
      </c>
      <c r="G125" s="121"/>
      <c r="H125" s="121" t="e">
        <v>#N/A</v>
      </c>
      <c r="R125" s="119"/>
      <c r="S125" s="119"/>
      <c r="T125" s="119"/>
      <c r="U125" s="119"/>
      <c r="V125" s="119"/>
    </row>
    <row r="126" spans="1:22" x14ac:dyDescent="0.25">
      <c r="A126" s="112">
        <v>121</v>
      </c>
      <c r="B126" s="121">
        <v>100</v>
      </c>
      <c r="C126" s="121">
        <v>93.241223364726451</v>
      </c>
      <c r="D126" s="121">
        <v>98.255834955411117</v>
      </c>
      <c r="E126" s="121">
        <v>103.21913518383833</v>
      </c>
      <c r="F126" s="121">
        <v>105.37991041573621</v>
      </c>
      <c r="G126" s="121"/>
      <c r="H126" s="121">
        <v>108.48080839756719</v>
      </c>
      <c r="R126" s="119"/>
      <c r="S126" s="119"/>
      <c r="T126" s="119"/>
      <c r="U126" s="119"/>
      <c r="V126" s="119"/>
    </row>
    <row r="127" spans="1:22" x14ac:dyDescent="0.25">
      <c r="A127" s="112">
        <v>122</v>
      </c>
      <c r="B127" s="121" t="e">
        <v>#N/A</v>
      </c>
      <c r="C127" s="121" t="e">
        <v>#N/A</v>
      </c>
      <c r="D127" s="121" t="e">
        <v>#N/A</v>
      </c>
      <c r="E127" s="121" t="e">
        <v>#N/A</v>
      </c>
      <c r="F127" s="121" t="e">
        <v>#N/A</v>
      </c>
      <c r="G127" s="121"/>
      <c r="H127" s="121" t="e">
        <v>#N/A</v>
      </c>
      <c r="R127" s="119"/>
      <c r="S127" s="119"/>
      <c r="T127" s="119"/>
      <c r="U127" s="119"/>
      <c r="V127" s="119"/>
    </row>
    <row r="128" spans="1:22" x14ac:dyDescent="0.25">
      <c r="A128" s="112">
        <v>123</v>
      </c>
      <c r="B128" s="121" t="e">
        <v>#N/A</v>
      </c>
      <c r="C128" s="121" t="e">
        <v>#N/A</v>
      </c>
      <c r="D128" s="121" t="e">
        <v>#N/A</v>
      </c>
      <c r="E128" s="121" t="e">
        <v>#N/A</v>
      </c>
      <c r="F128" s="121" t="e">
        <v>#N/A</v>
      </c>
      <c r="G128" s="121"/>
      <c r="H128" s="121" t="e">
        <v>#N/A</v>
      </c>
      <c r="R128" s="119"/>
      <c r="S128" s="119"/>
      <c r="T128" s="119"/>
      <c r="U128" s="119"/>
      <c r="V128" s="119"/>
    </row>
    <row r="129" spans="1:22" x14ac:dyDescent="0.25">
      <c r="A129" s="112">
        <v>124</v>
      </c>
      <c r="B129" s="121" t="e">
        <v>#N/A</v>
      </c>
      <c r="C129" s="121" t="e">
        <v>#N/A</v>
      </c>
      <c r="D129" s="121" t="e">
        <v>#N/A</v>
      </c>
      <c r="E129" s="121" t="e">
        <v>#N/A</v>
      </c>
      <c r="F129" s="121" t="e">
        <v>#N/A</v>
      </c>
      <c r="G129" s="121"/>
      <c r="H129" s="121" t="e">
        <v>#N/A</v>
      </c>
      <c r="R129" s="119"/>
      <c r="S129" s="119"/>
      <c r="T129" s="119"/>
      <c r="U129" s="119"/>
      <c r="V129" s="119"/>
    </row>
    <row r="130" spans="1:22" x14ac:dyDescent="0.25">
      <c r="A130" s="112">
        <v>125</v>
      </c>
      <c r="B130" s="121" t="e">
        <v>#N/A</v>
      </c>
      <c r="C130" s="121" t="e">
        <v>#N/A</v>
      </c>
      <c r="D130" s="121" t="e">
        <v>#N/A</v>
      </c>
      <c r="E130" s="121" t="e">
        <v>#N/A</v>
      </c>
      <c r="F130" s="121" t="e">
        <v>#N/A</v>
      </c>
      <c r="G130" s="121"/>
      <c r="H130" s="121" t="e">
        <v>#N/A</v>
      </c>
      <c r="R130" s="119"/>
      <c r="S130" s="119"/>
      <c r="T130" s="119"/>
      <c r="U130" s="119"/>
      <c r="V130" s="119"/>
    </row>
    <row r="131" spans="1:22" x14ac:dyDescent="0.25">
      <c r="A131" s="112">
        <v>126</v>
      </c>
      <c r="B131" s="121" t="e">
        <v>#N/A</v>
      </c>
      <c r="C131" s="121" t="e">
        <v>#N/A</v>
      </c>
      <c r="D131" s="121" t="e">
        <v>#N/A</v>
      </c>
      <c r="E131" s="121" t="e">
        <v>#N/A</v>
      </c>
      <c r="F131" s="121" t="e">
        <v>#N/A</v>
      </c>
      <c r="G131" s="121"/>
      <c r="H131" s="121" t="e">
        <v>#N/A</v>
      </c>
      <c r="R131" s="119"/>
      <c r="S131" s="119"/>
      <c r="T131" s="119"/>
      <c r="U131" s="119"/>
      <c r="V131" s="119"/>
    </row>
    <row r="132" spans="1:22" x14ac:dyDescent="0.25">
      <c r="A132" s="112">
        <v>127</v>
      </c>
      <c r="B132" s="121">
        <v>100</v>
      </c>
      <c r="C132" s="121">
        <v>93.241223364726451</v>
      </c>
      <c r="D132" s="121">
        <v>96.970872299315516</v>
      </c>
      <c r="E132" s="121">
        <v>100.84970719128815</v>
      </c>
      <c r="F132" s="121">
        <v>102.86670133511392</v>
      </c>
      <c r="G132" s="121"/>
      <c r="H132" s="121">
        <v>106.23687163760557</v>
      </c>
      <c r="R132" s="119"/>
      <c r="S132" s="119"/>
      <c r="T132" s="119"/>
      <c r="U132" s="119"/>
      <c r="V132" s="119"/>
    </row>
    <row r="133" spans="1:22" x14ac:dyDescent="0.25">
      <c r="A133" s="112">
        <v>128</v>
      </c>
      <c r="B133" s="121">
        <v>100</v>
      </c>
      <c r="C133" s="121">
        <v>93.241223364726451</v>
      </c>
      <c r="D133" s="121">
        <v>97.343837192774416</v>
      </c>
      <c r="E133" s="121">
        <v>100.94555916890707</v>
      </c>
      <c r="F133" s="121">
        <v>102.45974255644066</v>
      </c>
      <c r="G133" s="121"/>
      <c r="H133" s="121">
        <v>105.55658827520907</v>
      </c>
      <c r="R133" s="119"/>
      <c r="S133" s="119"/>
      <c r="T133" s="119"/>
      <c r="U133" s="119"/>
      <c r="V133" s="119"/>
    </row>
    <row r="134" spans="1:22" x14ac:dyDescent="0.25">
      <c r="A134" s="112">
        <v>129</v>
      </c>
      <c r="B134" s="121" t="e">
        <v>#N/A</v>
      </c>
      <c r="C134" s="121" t="e">
        <v>#N/A</v>
      </c>
      <c r="D134" s="121" t="e">
        <v>#N/A</v>
      </c>
      <c r="E134" s="121" t="e">
        <v>#N/A</v>
      </c>
      <c r="F134" s="121" t="e">
        <v>#N/A</v>
      </c>
      <c r="G134" s="121"/>
      <c r="H134" s="121" t="e">
        <v>#N/A</v>
      </c>
      <c r="R134" s="119"/>
      <c r="S134" s="119"/>
      <c r="T134" s="119"/>
      <c r="U134" s="119"/>
      <c r="V134" s="119"/>
    </row>
    <row r="135" spans="1:22" x14ac:dyDescent="0.25">
      <c r="A135" s="112">
        <v>130</v>
      </c>
      <c r="B135" s="121" t="e">
        <v>#N/A</v>
      </c>
      <c r="C135" s="121" t="e">
        <v>#N/A</v>
      </c>
      <c r="D135" s="121" t="e">
        <v>#N/A</v>
      </c>
      <c r="E135" s="121" t="e">
        <v>#N/A</v>
      </c>
      <c r="F135" s="121" t="e">
        <v>#N/A</v>
      </c>
      <c r="G135" s="121"/>
      <c r="H135" s="121" t="e">
        <v>#N/A</v>
      </c>
      <c r="R135" s="119"/>
      <c r="S135" s="119"/>
      <c r="T135" s="119"/>
      <c r="U135" s="119"/>
      <c r="V135" s="119"/>
    </row>
    <row r="136" spans="1:22" x14ac:dyDescent="0.25">
      <c r="A136" s="112">
        <v>131</v>
      </c>
      <c r="B136" s="121" t="e">
        <v>#N/A</v>
      </c>
      <c r="C136" s="121" t="e">
        <v>#N/A</v>
      </c>
      <c r="D136" s="121" t="e">
        <v>#N/A</v>
      </c>
      <c r="E136" s="121" t="e">
        <v>#N/A</v>
      </c>
      <c r="F136" s="121" t="e">
        <v>#N/A</v>
      </c>
      <c r="G136" s="121"/>
      <c r="H136" s="121" t="e">
        <v>#N/A</v>
      </c>
      <c r="R136" s="119"/>
      <c r="S136" s="119"/>
      <c r="T136" s="119"/>
      <c r="U136" s="119"/>
      <c r="V136" s="119"/>
    </row>
    <row r="137" spans="1:22" x14ac:dyDescent="0.25">
      <c r="A137" s="112">
        <v>132</v>
      </c>
      <c r="B137" s="121" t="e">
        <v>#N/A</v>
      </c>
      <c r="C137" s="121" t="e">
        <v>#N/A</v>
      </c>
      <c r="D137" s="121" t="e">
        <v>#N/A</v>
      </c>
      <c r="E137" s="121" t="e">
        <v>#N/A</v>
      </c>
      <c r="F137" s="121" t="e">
        <v>#N/A</v>
      </c>
      <c r="G137" s="121"/>
      <c r="H137" s="121" t="e">
        <v>#N/A</v>
      </c>
      <c r="R137" s="119"/>
      <c r="S137" s="119"/>
      <c r="T137" s="119"/>
      <c r="U137" s="119"/>
      <c r="V137" s="119"/>
    </row>
    <row r="138" spans="1:22" x14ac:dyDescent="0.25">
      <c r="A138" s="112">
        <v>133</v>
      </c>
      <c r="B138" s="121" t="e">
        <v>#N/A</v>
      </c>
      <c r="C138" s="121" t="e">
        <v>#N/A</v>
      </c>
      <c r="D138" s="121" t="e">
        <v>#N/A</v>
      </c>
      <c r="E138" s="121" t="e">
        <v>#N/A</v>
      </c>
      <c r="F138" s="121" t="e">
        <v>#N/A</v>
      </c>
      <c r="G138" s="121"/>
      <c r="H138" s="121" t="e">
        <v>#N/A</v>
      </c>
      <c r="R138" s="119"/>
      <c r="S138" s="119"/>
      <c r="T138" s="119"/>
      <c r="U138" s="119"/>
      <c r="V138" s="119"/>
    </row>
    <row r="139" spans="1:22" x14ac:dyDescent="0.25">
      <c r="A139" s="112">
        <v>134</v>
      </c>
      <c r="B139" s="121" t="e">
        <v>#N/A</v>
      </c>
      <c r="C139" s="121" t="e">
        <v>#N/A</v>
      </c>
      <c r="D139" s="121" t="e">
        <v>#N/A</v>
      </c>
      <c r="E139" s="121" t="e">
        <v>#N/A</v>
      </c>
      <c r="F139" s="121" t="e">
        <v>#N/A</v>
      </c>
      <c r="G139" s="121"/>
      <c r="H139" s="121" t="e">
        <v>#N/A</v>
      </c>
      <c r="R139" s="119"/>
      <c r="S139" s="119"/>
      <c r="T139" s="119"/>
      <c r="U139" s="119"/>
      <c r="V139" s="119"/>
    </row>
    <row r="140" spans="1:22" x14ac:dyDescent="0.25">
      <c r="A140" s="112">
        <v>135</v>
      </c>
      <c r="B140" s="121" t="e">
        <v>#N/A</v>
      </c>
      <c r="C140" s="121" t="e">
        <v>#N/A</v>
      </c>
      <c r="D140" s="121" t="e">
        <v>#N/A</v>
      </c>
      <c r="E140" s="121" t="e">
        <v>#N/A</v>
      </c>
      <c r="F140" s="121" t="e">
        <v>#N/A</v>
      </c>
      <c r="G140" s="121"/>
      <c r="H140" s="121" t="e">
        <v>#N/A</v>
      </c>
      <c r="R140" s="119"/>
      <c r="S140" s="119"/>
      <c r="T140" s="119"/>
      <c r="U140" s="119"/>
      <c r="V140" s="119"/>
    </row>
    <row r="141" spans="1:22" x14ac:dyDescent="0.25">
      <c r="A141" s="112">
        <v>136</v>
      </c>
      <c r="B141" s="121" t="e">
        <v>#N/A</v>
      </c>
      <c r="C141" s="121" t="e">
        <v>#N/A</v>
      </c>
      <c r="D141" s="121" t="e">
        <v>#N/A</v>
      </c>
      <c r="E141" s="121" t="e">
        <v>#N/A</v>
      </c>
      <c r="F141" s="121" t="e">
        <v>#N/A</v>
      </c>
      <c r="G141" s="121"/>
      <c r="H141" s="121" t="e">
        <v>#N/A</v>
      </c>
      <c r="R141" s="119"/>
      <c r="S141" s="119"/>
      <c r="T141" s="119"/>
      <c r="U141" s="119"/>
      <c r="V141" s="119"/>
    </row>
    <row r="142" spans="1:22" x14ac:dyDescent="0.25">
      <c r="A142" s="112">
        <v>137</v>
      </c>
      <c r="B142" s="121" t="e">
        <v>#N/A</v>
      </c>
      <c r="C142" s="121" t="e">
        <v>#N/A</v>
      </c>
      <c r="D142" s="121" t="e">
        <v>#N/A</v>
      </c>
      <c r="E142" s="121" t="e">
        <v>#N/A</v>
      </c>
      <c r="F142" s="121" t="e">
        <v>#N/A</v>
      </c>
      <c r="G142" s="121"/>
      <c r="H142" s="121" t="e">
        <v>#N/A</v>
      </c>
      <c r="R142" s="119"/>
      <c r="S142" s="119"/>
      <c r="T142" s="119"/>
      <c r="U142" s="119"/>
      <c r="V142" s="119"/>
    </row>
    <row r="143" spans="1:22" x14ac:dyDescent="0.25">
      <c r="A143" s="112">
        <v>138</v>
      </c>
      <c r="B143" s="121" t="e">
        <v>#N/A</v>
      </c>
      <c r="C143" s="121" t="e">
        <v>#N/A</v>
      </c>
      <c r="D143" s="121" t="e">
        <v>#N/A</v>
      </c>
      <c r="E143" s="121" t="e">
        <v>#N/A</v>
      </c>
      <c r="F143" s="121" t="e">
        <v>#N/A</v>
      </c>
      <c r="G143" s="121"/>
      <c r="H143" s="121" t="e">
        <v>#N/A</v>
      </c>
      <c r="R143" s="119"/>
      <c r="S143" s="119"/>
      <c r="T143" s="119"/>
      <c r="U143" s="119"/>
      <c r="V143" s="119"/>
    </row>
    <row r="144" spans="1:22" x14ac:dyDescent="0.25">
      <c r="A144" s="112">
        <v>139</v>
      </c>
      <c r="B144" s="121" t="e">
        <v>#N/A</v>
      </c>
      <c r="C144" s="121" t="e">
        <v>#N/A</v>
      </c>
      <c r="D144" s="121" t="e">
        <v>#N/A</v>
      </c>
      <c r="E144" s="121" t="e">
        <v>#N/A</v>
      </c>
      <c r="F144" s="121" t="e">
        <v>#N/A</v>
      </c>
      <c r="G144" s="121"/>
      <c r="H144" s="121" t="e">
        <v>#N/A</v>
      </c>
      <c r="R144" s="119"/>
      <c r="S144" s="119"/>
      <c r="T144" s="119"/>
      <c r="U144" s="119"/>
      <c r="V144" s="119"/>
    </row>
    <row r="145" spans="1:22" x14ac:dyDescent="0.25">
      <c r="A145" s="112">
        <v>140</v>
      </c>
      <c r="B145" s="121" t="e">
        <v>#N/A</v>
      </c>
      <c r="C145" s="121" t="e">
        <v>#N/A</v>
      </c>
      <c r="D145" s="121" t="e">
        <v>#N/A</v>
      </c>
      <c r="E145" s="121" t="e">
        <v>#N/A</v>
      </c>
      <c r="F145" s="121" t="e">
        <v>#N/A</v>
      </c>
      <c r="G145" s="121"/>
      <c r="H145" s="121" t="e">
        <v>#N/A</v>
      </c>
      <c r="R145" s="119"/>
      <c r="S145" s="119"/>
      <c r="T145" s="119"/>
      <c r="U145" s="119"/>
      <c r="V145" s="119"/>
    </row>
    <row r="146" spans="1:22" x14ac:dyDescent="0.25">
      <c r="A146" s="112">
        <v>141</v>
      </c>
      <c r="B146" s="121" t="e">
        <v>#N/A</v>
      </c>
      <c r="C146" s="121" t="e">
        <v>#N/A</v>
      </c>
      <c r="D146" s="121" t="e">
        <v>#N/A</v>
      </c>
      <c r="E146" s="121" t="e">
        <v>#N/A</v>
      </c>
      <c r="F146" s="121" t="e">
        <v>#N/A</v>
      </c>
      <c r="G146" s="121"/>
      <c r="H146" s="121" t="e">
        <v>#N/A</v>
      </c>
      <c r="R146" s="119"/>
      <c r="S146" s="119"/>
      <c r="T146" s="119"/>
      <c r="U146" s="119"/>
      <c r="V146" s="119"/>
    </row>
    <row r="147" spans="1:22" x14ac:dyDescent="0.25">
      <c r="A147" s="112">
        <v>142</v>
      </c>
      <c r="B147" s="121" t="e">
        <v>#N/A</v>
      </c>
      <c r="C147" s="121" t="e">
        <v>#N/A</v>
      </c>
      <c r="D147" s="121" t="e">
        <v>#N/A</v>
      </c>
      <c r="E147" s="121" t="e">
        <v>#N/A</v>
      </c>
      <c r="F147" s="121" t="e">
        <v>#N/A</v>
      </c>
      <c r="G147" s="121"/>
      <c r="H147" s="121" t="e">
        <v>#N/A</v>
      </c>
      <c r="R147" s="119"/>
      <c r="S147" s="119"/>
      <c r="T147" s="119"/>
      <c r="U147" s="119"/>
      <c r="V147" s="119"/>
    </row>
    <row r="148" spans="1:22" x14ac:dyDescent="0.25">
      <c r="A148" s="112">
        <v>143</v>
      </c>
      <c r="B148" s="121" t="e">
        <v>#N/A</v>
      </c>
      <c r="C148" s="121" t="e">
        <v>#N/A</v>
      </c>
      <c r="D148" s="121" t="e">
        <v>#N/A</v>
      </c>
      <c r="E148" s="121" t="e">
        <v>#N/A</v>
      </c>
      <c r="F148" s="121" t="e">
        <v>#N/A</v>
      </c>
      <c r="G148" s="121"/>
      <c r="H148" s="121" t="e">
        <v>#N/A</v>
      </c>
      <c r="R148" s="119"/>
      <c r="S148" s="119"/>
      <c r="T148" s="119"/>
      <c r="U148" s="119"/>
      <c r="V148" s="119"/>
    </row>
    <row r="149" spans="1:22" x14ac:dyDescent="0.25">
      <c r="A149" s="112">
        <v>144</v>
      </c>
      <c r="B149" s="121" t="e">
        <v>#N/A</v>
      </c>
      <c r="C149" s="121" t="e">
        <v>#N/A</v>
      </c>
      <c r="D149" s="121" t="e">
        <v>#N/A</v>
      </c>
      <c r="E149" s="121" t="e">
        <v>#N/A</v>
      </c>
      <c r="F149" s="121" t="e">
        <v>#N/A</v>
      </c>
      <c r="G149" s="121"/>
      <c r="H149" s="121" t="e">
        <v>#N/A</v>
      </c>
      <c r="R149" s="119"/>
      <c r="S149" s="119"/>
      <c r="T149" s="119"/>
      <c r="U149" s="119"/>
      <c r="V149" s="119"/>
    </row>
    <row r="150" spans="1:22" x14ac:dyDescent="0.25">
      <c r="A150" s="112">
        <v>145</v>
      </c>
      <c r="B150" s="121" t="e">
        <v>#N/A</v>
      </c>
      <c r="C150" s="121" t="e">
        <v>#N/A</v>
      </c>
      <c r="D150" s="121" t="e">
        <v>#N/A</v>
      </c>
      <c r="E150" s="121" t="e">
        <v>#N/A</v>
      </c>
      <c r="F150" s="121" t="e">
        <v>#N/A</v>
      </c>
      <c r="G150" s="121"/>
      <c r="H150" s="121" t="e">
        <v>#N/A</v>
      </c>
      <c r="R150" s="119"/>
      <c r="S150" s="119"/>
      <c r="T150" s="119"/>
      <c r="U150" s="119"/>
      <c r="V150" s="119"/>
    </row>
    <row r="151" spans="1:22" x14ac:dyDescent="0.25">
      <c r="A151" s="112">
        <v>146</v>
      </c>
      <c r="B151" s="121" t="e">
        <v>#N/A</v>
      </c>
      <c r="C151" s="121" t="e">
        <v>#N/A</v>
      </c>
      <c r="D151" s="121" t="e">
        <v>#N/A</v>
      </c>
      <c r="E151" s="121" t="e">
        <v>#N/A</v>
      </c>
      <c r="F151" s="121" t="e">
        <v>#N/A</v>
      </c>
      <c r="G151" s="121"/>
      <c r="H151" s="121" t="e">
        <v>#N/A</v>
      </c>
      <c r="R151" s="119"/>
      <c r="S151" s="119"/>
      <c r="T151" s="119"/>
      <c r="U151" s="119"/>
      <c r="V151" s="119"/>
    </row>
    <row r="152" spans="1:22" x14ac:dyDescent="0.25">
      <c r="A152" s="112">
        <v>147</v>
      </c>
      <c r="B152" s="121" t="e">
        <v>#N/A</v>
      </c>
      <c r="C152" s="121" t="e">
        <v>#N/A</v>
      </c>
      <c r="D152" s="121" t="e">
        <v>#N/A</v>
      </c>
      <c r="E152" s="121" t="e">
        <v>#N/A</v>
      </c>
      <c r="F152" s="121" t="e">
        <v>#N/A</v>
      </c>
      <c r="G152" s="121"/>
      <c r="H152" s="121" t="e">
        <v>#N/A</v>
      </c>
      <c r="R152" s="119"/>
      <c r="S152" s="119"/>
      <c r="T152" s="119"/>
      <c r="U152" s="119"/>
      <c r="V152" s="119"/>
    </row>
    <row r="153" spans="1:22" x14ac:dyDescent="0.25">
      <c r="A153" s="112">
        <v>148</v>
      </c>
      <c r="B153" s="121" t="e">
        <v>#N/A</v>
      </c>
      <c r="C153" s="121" t="e">
        <v>#N/A</v>
      </c>
      <c r="D153" s="121" t="e">
        <v>#N/A</v>
      </c>
      <c r="E153" s="121" t="e">
        <v>#N/A</v>
      </c>
      <c r="F153" s="121" t="e">
        <v>#N/A</v>
      </c>
      <c r="G153" s="121"/>
      <c r="H153" s="121" t="e">
        <v>#N/A</v>
      </c>
      <c r="R153" s="119"/>
      <c r="S153" s="119"/>
      <c r="T153" s="119"/>
      <c r="U153" s="119"/>
      <c r="V153" s="119"/>
    </row>
    <row r="154" spans="1:22" x14ac:dyDescent="0.25">
      <c r="A154" s="112">
        <v>149</v>
      </c>
      <c r="B154" s="121" t="e">
        <v>#N/A</v>
      </c>
      <c r="C154" s="121" t="e">
        <v>#N/A</v>
      </c>
      <c r="D154" s="121" t="e">
        <v>#N/A</v>
      </c>
      <c r="E154" s="121" t="e">
        <v>#N/A</v>
      </c>
      <c r="F154" s="121" t="e">
        <v>#N/A</v>
      </c>
      <c r="G154" s="121"/>
      <c r="H154" s="121" t="e">
        <v>#N/A</v>
      </c>
      <c r="R154" s="119"/>
      <c r="S154" s="119"/>
      <c r="T154" s="119"/>
      <c r="U154" s="119"/>
      <c r="V154" s="119"/>
    </row>
    <row r="155" spans="1:22" x14ac:dyDescent="0.25">
      <c r="A155" s="112">
        <v>150</v>
      </c>
      <c r="B155" s="121" t="e">
        <v>#N/A</v>
      </c>
      <c r="C155" s="121" t="e">
        <v>#N/A</v>
      </c>
      <c r="D155" s="121" t="e">
        <v>#N/A</v>
      </c>
      <c r="E155" s="121" t="e">
        <v>#N/A</v>
      </c>
      <c r="F155" s="121" t="e">
        <v>#N/A</v>
      </c>
      <c r="G155" s="121"/>
      <c r="H155" s="121" t="e">
        <v>#N/A</v>
      </c>
      <c r="R155" s="119"/>
      <c r="S155" s="119"/>
      <c r="T155" s="119"/>
      <c r="U155" s="119"/>
      <c r="V155" s="119"/>
    </row>
  </sheetData>
  <mergeCells count="1">
    <mergeCell ref="J2:Q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R65"/>
  <sheetViews>
    <sheetView showGridLines="0" zoomScaleNormal="100" workbookViewId="0">
      <selection activeCell="Q62" sqref="Q62"/>
    </sheetView>
  </sheetViews>
  <sheetFormatPr defaultColWidth="8.85546875" defaultRowHeight="13.6" x14ac:dyDescent="0.25"/>
  <cols>
    <col min="1" max="1" width="8.85546875" style="1"/>
    <col min="2" max="7" width="9.85546875" style="1" customWidth="1"/>
    <col min="8" max="9" width="9.85546875" style="18" customWidth="1"/>
    <col min="10" max="10" width="8.85546875" style="27"/>
    <col min="11" max="11" width="13.28515625" style="27" customWidth="1"/>
    <col min="12" max="13" width="8.85546875" style="27"/>
    <col min="14" max="15" width="8.85546875" style="18"/>
    <col min="16" max="16" width="8.85546875" style="52"/>
    <col min="17" max="16384" width="8.85546875" style="18"/>
  </cols>
  <sheetData>
    <row r="1" spans="1:18" x14ac:dyDescent="0.25">
      <c r="B1" s="13" t="s">
        <v>14</v>
      </c>
    </row>
    <row r="2" spans="1:18" ht="13.1" customHeight="1" x14ac:dyDescent="0.25">
      <c r="B2" s="161" t="s">
        <v>69</v>
      </c>
      <c r="C2" s="161"/>
      <c r="D2" s="161"/>
      <c r="E2" s="161"/>
      <c r="F2" s="161"/>
      <c r="G2" s="161"/>
      <c r="H2" s="161"/>
      <c r="I2" s="161"/>
    </row>
    <row r="3" spans="1:18" ht="13.1" customHeight="1" x14ac:dyDescent="0.25"/>
    <row r="4" spans="1:18" ht="13.1" customHeight="1" thickBot="1" x14ac:dyDescent="0.3">
      <c r="K4" s="81"/>
      <c r="L4" s="82" t="s">
        <v>87</v>
      </c>
      <c r="M4" s="82" t="s">
        <v>67</v>
      </c>
      <c r="N4" s="82" t="s">
        <v>65</v>
      </c>
    </row>
    <row r="5" spans="1:18" ht="13.1" customHeight="1" x14ac:dyDescent="0.25">
      <c r="K5" s="88" t="s">
        <v>50</v>
      </c>
      <c r="L5" s="104">
        <v>0.08</v>
      </c>
      <c r="M5" s="104">
        <v>0.16</v>
      </c>
      <c r="N5" s="104">
        <v>0.18</v>
      </c>
      <c r="O5" s="59"/>
      <c r="P5" s="65"/>
      <c r="Q5" s="71"/>
      <c r="R5" s="71"/>
    </row>
    <row r="6" spans="1:18" ht="13.1" customHeight="1" x14ac:dyDescent="0.25">
      <c r="H6" s="12"/>
      <c r="K6" s="88" t="s">
        <v>42</v>
      </c>
      <c r="L6" s="104">
        <v>0.09</v>
      </c>
      <c r="M6" s="104">
        <v>0.15</v>
      </c>
      <c r="N6" s="104">
        <v>0.1</v>
      </c>
      <c r="O6" s="59"/>
      <c r="P6" s="71"/>
      <c r="Q6" s="71"/>
      <c r="R6" s="71"/>
    </row>
    <row r="7" spans="1:18" ht="13.1" customHeight="1" x14ac:dyDescent="0.25">
      <c r="K7" s="88" t="s">
        <v>43</v>
      </c>
      <c r="L7" s="104">
        <v>0.17</v>
      </c>
      <c r="M7" s="104">
        <v>0.24</v>
      </c>
      <c r="N7" s="104">
        <v>0.14000000000000001</v>
      </c>
      <c r="O7" s="59"/>
      <c r="P7" s="71"/>
      <c r="Q7" s="71"/>
      <c r="R7" s="71"/>
    </row>
    <row r="8" spans="1:18" ht="13.1" customHeight="1" x14ac:dyDescent="0.25">
      <c r="K8" s="88" t="s">
        <v>10</v>
      </c>
      <c r="L8" s="104">
        <v>0.36</v>
      </c>
      <c r="M8" s="104">
        <v>0.3</v>
      </c>
      <c r="N8" s="104">
        <v>0.3</v>
      </c>
      <c r="O8" s="59"/>
      <c r="P8" s="71"/>
      <c r="Q8" s="71"/>
      <c r="R8" s="71"/>
    </row>
    <row r="9" spans="1:18" ht="13.1" customHeight="1" x14ac:dyDescent="0.25">
      <c r="K9" s="88" t="s">
        <v>9</v>
      </c>
      <c r="L9" s="104">
        <v>0.46</v>
      </c>
      <c r="M9" s="104">
        <v>0.45</v>
      </c>
      <c r="N9" s="104">
        <v>0.47</v>
      </c>
      <c r="O9" s="59"/>
      <c r="P9" s="71"/>
      <c r="Q9" s="71"/>
      <c r="R9" s="71"/>
    </row>
    <row r="10" spans="1:18" ht="13.1" customHeight="1" x14ac:dyDescent="0.25">
      <c r="K10" s="88" t="s">
        <v>44</v>
      </c>
      <c r="L10" s="104">
        <v>0.71</v>
      </c>
      <c r="M10" s="104">
        <v>0.84</v>
      </c>
      <c r="N10" s="104">
        <v>0.56999999999999995</v>
      </c>
      <c r="O10" s="59"/>
      <c r="P10" s="71"/>
      <c r="Q10" s="71"/>
      <c r="R10" s="71"/>
    </row>
    <row r="11" spans="1:18" ht="13.1" customHeight="1" x14ac:dyDescent="0.25">
      <c r="K11" s="88" t="s">
        <v>45</v>
      </c>
      <c r="L11" s="104">
        <v>1.1499999999999999</v>
      </c>
      <c r="M11" s="104">
        <v>1.77</v>
      </c>
      <c r="N11" s="104">
        <v>1.71</v>
      </c>
      <c r="O11" s="59"/>
      <c r="P11" s="71"/>
      <c r="Q11" s="71"/>
      <c r="R11" s="71"/>
    </row>
    <row r="12" spans="1:18" ht="13.1" customHeight="1" x14ac:dyDescent="0.25">
      <c r="K12" s="88" t="s">
        <v>46</v>
      </c>
      <c r="L12" s="104">
        <v>2.41</v>
      </c>
      <c r="M12" s="104">
        <v>3.51</v>
      </c>
      <c r="N12" s="104">
        <v>2.08</v>
      </c>
      <c r="O12" s="59"/>
      <c r="P12" s="71"/>
      <c r="Q12" s="71"/>
      <c r="R12" s="71"/>
    </row>
    <row r="13" spans="1:18" ht="13.1" customHeight="1" x14ac:dyDescent="0.25">
      <c r="K13" s="88" t="s">
        <v>47</v>
      </c>
      <c r="L13" s="104">
        <v>5.75</v>
      </c>
      <c r="M13" s="104">
        <v>7.51</v>
      </c>
      <c r="N13" s="104">
        <v>3.9</v>
      </c>
      <c r="O13" s="59"/>
      <c r="P13" s="71"/>
      <c r="Q13" s="71"/>
      <c r="R13" s="71"/>
    </row>
    <row r="14" spans="1:18" ht="13.1" customHeight="1" x14ac:dyDescent="0.25">
      <c r="K14" s="88" t="s">
        <v>48</v>
      </c>
      <c r="L14" s="104">
        <v>13.19</v>
      </c>
      <c r="M14" s="104">
        <v>14.16</v>
      </c>
      <c r="N14" s="104">
        <v>8.15</v>
      </c>
      <c r="O14" s="59"/>
      <c r="P14" s="71"/>
      <c r="Q14" s="71"/>
      <c r="R14" s="71"/>
    </row>
    <row r="15" spans="1:18" ht="13.1" customHeight="1" x14ac:dyDescent="0.25">
      <c r="B15" s="13"/>
      <c r="K15" s="88" t="s">
        <v>49</v>
      </c>
      <c r="L15" s="104">
        <v>27.21</v>
      </c>
      <c r="M15" s="104">
        <v>22.8</v>
      </c>
      <c r="N15" s="104">
        <v>15.94</v>
      </c>
      <c r="O15" s="59"/>
      <c r="P15" s="71"/>
      <c r="Q15" s="71"/>
      <c r="R15" s="71"/>
    </row>
    <row r="16" spans="1:18" s="73" customFormat="1" ht="13.1" customHeight="1" x14ac:dyDescent="0.25">
      <c r="A16" s="1"/>
      <c r="B16" s="13"/>
      <c r="C16" s="1"/>
      <c r="D16" s="1"/>
      <c r="E16" s="1"/>
      <c r="F16" s="1"/>
      <c r="G16" s="1"/>
      <c r="J16" s="27"/>
      <c r="K16" s="88" t="s">
        <v>51</v>
      </c>
      <c r="L16" s="104">
        <v>38.83</v>
      </c>
      <c r="M16" s="104">
        <v>34.33</v>
      </c>
      <c r="N16" s="104">
        <v>36.54</v>
      </c>
      <c r="O16" s="72"/>
      <c r="P16" s="71"/>
      <c r="Q16" s="71"/>
      <c r="R16" s="71"/>
    </row>
    <row r="17" spans="1:18" s="73" customFormat="1" ht="13.1" customHeight="1" x14ac:dyDescent="0.25">
      <c r="A17" s="1"/>
      <c r="B17" s="13"/>
      <c r="C17" s="1"/>
      <c r="D17" s="1"/>
      <c r="E17" s="1"/>
      <c r="F17" s="1"/>
      <c r="G17" s="1"/>
      <c r="J17" s="27"/>
      <c r="K17" s="88" t="s">
        <v>52</v>
      </c>
      <c r="L17" s="104">
        <v>7.5</v>
      </c>
      <c r="M17" s="104">
        <v>11.34</v>
      </c>
      <c r="N17" s="104">
        <v>23.36</v>
      </c>
      <c r="O17" s="72"/>
      <c r="P17" s="71"/>
      <c r="Q17" s="71"/>
      <c r="R17" s="71"/>
    </row>
    <row r="18" spans="1:18" s="73" customFormat="1" ht="13.1" customHeight="1" x14ac:dyDescent="0.25">
      <c r="A18" s="1"/>
      <c r="B18" s="13"/>
      <c r="C18" s="1"/>
      <c r="D18" s="1"/>
      <c r="E18" s="1"/>
      <c r="F18" s="1"/>
      <c r="G18" s="1"/>
      <c r="J18" s="27"/>
      <c r="K18" s="88" t="s">
        <v>53</v>
      </c>
      <c r="L18" s="104">
        <v>1.81</v>
      </c>
      <c r="M18" s="104">
        <v>2.17</v>
      </c>
      <c r="N18" s="104">
        <v>5.46</v>
      </c>
      <c r="O18" s="72"/>
      <c r="P18" s="71"/>
      <c r="Q18" s="71"/>
      <c r="R18" s="71"/>
    </row>
    <row r="19" spans="1:18" s="73" customFormat="1" ht="13.1" customHeight="1" x14ac:dyDescent="0.25">
      <c r="A19" s="1"/>
      <c r="B19" s="13"/>
      <c r="C19" s="1"/>
      <c r="D19" s="1"/>
      <c r="E19" s="1"/>
      <c r="F19" s="1"/>
      <c r="G19" s="1"/>
      <c r="J19" s="27"/>
      <c r="K19" s="88" t="s">
        <v>54</v>
      </c>
      <c r="L19" s="104">
        <v>0.28999999999999998</v>
      </c>
      <c r="M19" s="104">
        <v>0.28999999999999998</v>
      </c>
      <c r="N19" s="104">
        <v>1.1100000000000001</v>
      </c>
      <c r="O19" s="72"/>
      <c r="P19" s="71"/>
      <c r="Q19" s="71"/>
      <c r="R19" s="71"/>
    </row>
    <row r="20" spans="1:18" s="73" customFormat="1" ht="13.1" customHeight="1" x14ac:dyDescent="0.25">
      <c r="A20" s="1"/>
      <c r="B20" s="13"/>
      <c r="C20" s="1"/>
      <c r="D20" s="1"/>
      <c r="E20" s="1"/>
      <c r="F20" s="1"/>
      <c r="G20" s="1"/>
      <c r="J20" s="27"/>
      <c r="K20" s="88"/>
      <c r="L20" s="123"/>
      <c r="M20" s="123"/>
      <c r="N20" s="123"/>
      <c r="O20" s="72"/>
      <c r="P20" s="71"/>
    </row>
    <row r="21" spans="1:18" s="73" customFormat="1" ht="13.1" customHeight="1" x14ac:dyDescent="0.25">
      <c r="A21" s="1"/>
      <c r="B21" s="13"/>
      <c r="C21" s="1"/>
      <c r="D21" s="1"/>
      <c r="E21" s="1"/>
      <c r="F21" s="1"/>
      <c r="G21" s="1"/>
      <c r="J21" s="27"/>
      <c r="K21" s="88"/>
      <c r="L21" s="83"/>
      <c r="M21" s="83"/>
      <c r="N21" s="83"/>
      <c r="O21" s="72"/>
      <c r="P21" s="71"/>
    </row>
    <row r="22" spans="1:18" s="73" customFormat="1" ht="13.1" customHeight="1" x14ac:dyDescent="0.25">
      <c r="A22" s="1"/>
      <c r="B22" s="13"/>
      <c r="C22" s="1"/>
      <c r="D22" s="1"/>
      <c r="E22" s="1"/>
      <c r="F22" s="1"/>
      <c r="G22" s="1"/>
      <c r="J22" s="27"/>
      <c r="K22" s="88"/>
      <c r="L22" s="83"/>
      <c r="M22" s="83"/>
      <c r="N22" s="83"/>
      <c r="O22" s="72"/>
      <c r="P22" s="71"/>
    </row>
    <row r="23" spans="1:18" s="73" customFormat="1" ht="13.1" customHeight="1" x14ac:dyDescent="0.25">
      <c r="A23" s="1"/>
      <c r="B23" s="13"/>
      <c r="C23" s="1"/>
      <c r="D23" s="1"/>
      <c r="E23" s="1"/>
      <c r="F23" s="1"/>
      <c r="G23" s="1"/>
      <c r="J23" s="27"/>
      <c r="K23" s="88"/>
      <c r="L23" s="83"/>
      <c r="M23" s="83"/>
      <c r="N23" s="83"/>
      <c r="O23" s="72"/>
      <c r="P23" s="71"/>
    </row>
    <row r="24" spans="1:18" s="73" customFormat="1" ht="13.1" customHeight="1" x14ac:dyDescent="0.25">
      <c r="A24" s="1"/>
      <c r="B24" s="13"/>
      <c r="C24" s="1"/>
      <c r="D24" s="1"/>
      <c r="E24" s="1"/>
      <c r="F24" s="1"/>
      <c r="G24" s="1"/>
      <c r="J24" s="27"/>
      <c r="K24" s="84"/>
      <c r="L24" s="84"/>
      <c r="M24" s="84"/>
      <c r="N24" s="84"/>
      <c r="O24" s="72"/>
    </row>
    <row r="25" spans="1:18" s="73" customFormat="1" ht="13.1" customHeight="1" x14ac:dyDescent="0.25">
      <c r="A25" s="1"/>
      <c r="B25" s="13"/>
      <c r="C25" s="1"/>
      <c r="D25" s="1"/>
      <c r="E25" s="1"/>
      <c r="F25" s="1"/>
      <c r="G25" s="1"/>
      <c r="J25" s="27"/>
      <c r="K25" s="84"/>
      <c r="L25" s="84"/>
      <c r="M25" s="84"/>
      <c r="N25" s="84"/>
      <c r="O25" s="72"/>
    </row>
    <row r="26" spans="1:18" s="73" customFormat="1" ht="13.1" customHeight="1" x14ac:dyDescent="0.25">
      <c r="A26" s="1"/>
      <c r="B26" s="13"/>
      <c r="C26" s="1"/>
      <c r="D26" s="1"/>
      <c r="E26" s="1"/>
      <c r="F26" s="1"/>
      <c r="G26" s="1"/>
      <c r="J26" s="27"/>
      <c r="K26" s="84"/>
      <c r="L26" s="84"/>
      <c r="M26" s="84"/>
      <c r="N26" s="84"/>
      <c r="O26" s="72"/>
    </row>
    <row r="27" spans="1:18" ht="13.1" customHeight="1" x14ac:dyDescent="0.25">
      <c r="B27" s="161"/>
      <c r="C27" s="161"/>
      <c r="D27" s="161"/>
      <c r="E27" s="161"/>
      <c r="F27" s="161"/>
      <c r="K27" s="84"/>
      <c r="L27" s="84"/>
      <c r="M27" s="84"/>
      <c r="N27" s="84"/>
      <c r="O27" s="59"/>
    </row>
    <row r="28" spans="1:18" ht="13.1" customHeight="1" x14ac:dyDescent="0.25">
      <c r="K28" s="84"/>
      <c r="L28" s="84"/>
      <c r="M28" s="84"/>
      <c r="N28" s="84"/>
      <c r="O28" s="59"/>
    </row>
    <row r="29" spans="1:18" ht="13.1" customHeight="1" thickBot="1" x14ac:dyDescent="0.3">
      <c r="K29" s="81"/>
      <c r="L29" s="82" t="e">
        <f>#REF!</f>
        <v>#REF!</v>
      </c>
      <c r="M29" s="82" t="e">
        <f>#REF!</f>
        <v>#REF!</v>
      </c>
      <c r="N29" s="82" t="e">
        <f>#REF!</f>
        <v>#REF!</v>
      </c>
      <c r="O29" s="59"/>
    </row>
    <row r="30" spans="1:18" ht="13.1" customHeight="1" x14ac:dyDescent="0.25">
      <c r="H30" s="12"/>
      <c r="K30" s="88" t="s">
        <v>50</v>
      </c>
      <c r="L30" s="104">
        <v>0.22</v>
      </c>
      <c r="M30" s="104">
        <v>0.21</v>
      </c>
      <c r="N30" s="104">
        <v>0.22</v>
      </c>
      <c r="O30" s="59"/>
      <c r="P30" s="71"/>
      <c r="Q30" s="71"/>
      <c r="R30" s="71"/>
    </row>
    <row r="31" spans="1:18" ht="13.1" customHeight="1" x14ac:dyDescent="0.25">
      <c r="K31" s="88" t="s">
        <v>42</v>
      </c>
      <c r="L31" s="104">
        <v>0.23</v>
      </c>
      <c r="M31" s="104">
        <v>0.25</v>
      </c>
      <c r="N31" s="104">
        <v>0.37</v>
      </c>
      <c r="O31" s="59"/>
      <c r="P31" s="71"/>
      <c r="Q31" s="71"/>
      <c r="R31" s="71"/>
    </row>
    <row r="32" spans="1:18" ht="13.1" customHeight="1" x14ac:dyDescent="0.25">
      <c r="K32" s="88" t="s">
        <v>43</v>
      </c>
      <c r="L32" s="104">
        <v>0.32</v>
      </c>
      <c r="M32" s="104">
        <v>0.4</v>
      </c>
      <c r="N32" s="104">
        <v>0.88</v>
      </c>
      <c r="O32" s="59"/>
      <c r="P32" s="71"/>
      <c r="Q32" s="71"/>
      <c r="R32" s="71"/>
    </row>
    <row r="33" spans="1:18" ht="13.1" customHeight="1" x14ac:dyDescent="0.25">
      <c r="K33" s="88" t="s">
        <v>10</v>
      </c>
      <c r="L33" s="104">
        <v>0.48</v>
      </c>
      <c r="M33" s="104">
        <v>0.94</v>
      </c>
      <c r="N33" s="104">
        <v>1.95</v>
      </c>
      <c r="O33" s="59"/>
      <c r="P33" s="71"/>
      <c r="Q33" s="71"/>
      <c r="R33" s="71"/>
    </row>
    <row r="34" spans="1:18" ht="13.1" customHeight="1" x14ac:dyDescent="0.25">
      <c r="K34" s="88" t="s">
        <v>9</v>
      </c>
      <c r="L34" s="104">
        <v>0.86</v>
      </c>
      <c r="M34" s="104">
        <v>1.74</v>
      </c>
      <c r="N34" s="104">
        <v>4.2</v>
      </c>
      <c r="O34" s="59"/>
      <c r="P34" s="71"/>
      <c r="Q34" s="71"/>
      <c r="R34" s="71"/>
    </row>
    <row r="35" spans="1:18" ht="13.1" customHeight="1" x14ac:dyDescent="0.25">
      <c r="K35" s="88" t="s">
        <v>44</v>
      </c>
      <c r="L35" s="104">
        <v>1.44</v>
      </c>
      <c r="M35" s="104">
        <v>2.81</v>
      </c>
      <c r="N35" s="104">
        <v>6.65</v>
      </c>
      <c r="O35" s="59"/>
      <c r="P35" s="71"/>
      <c r="Q35" s="71"/>
      <c r="R35" s="71"/>
    </row>
    <row r="36" spans="1:18" ht="13.1" customHeight="1" x14ac:dyDescent="0.25">
      <c r="K36" s="88" t="s">
        <v>45</v>
      </c>
      <c r="L36" s="104">
        <v>2.48</v>
      </c>
      <c r="M36" s="104">
        <v>5.53</v>
      </c>
      <c r="N36" s="104">
        <v>11.78</v>
      </c>
      <c r="O36" s="59"/>
      <c r="P36" s="71"/>
      <c r="Q36" s="71"/>
      <c r="R36" s="71"/>
    </row>
    <row r="37" spans="1:18" ht="13.1" customHeight="1" x14ac:dyDescent="0.25">
      <c r="K37" s="88" t="s">
        <v>46</v>
      </c>
      <c r="L37" s="104">
        <v>5.03</v>
      </c>
      <c r="M37" s="104">
        <v>10.199999999999999</v>
      </c>
      <c r="N37" s="104">
        <v>20.45</v>
      </c>
      <c r="O37" s="59"/>
      <c r="P37" s="71"/>
      <c r="Q37" s="71"/>
      <c r="R37" s="71"/>
    </row>
    <row r="38" spans="1:18" ht="13.1" customHeight="1" x14ac:dyDescent="0.25">
      <c r="B38" s="13"/>
      <c r="K38" s="88" t="s">
        <v>47</v>
      </c>
      <c r="L38" s="104">
        <v>8.86</v>
      </c>
      <c r="M38" s="104">
        <v>14.24</v>
      </c>
      <c r="N38" s="104">
        <v>22.09</v>
      </c>
      <c r="O38" s="59"/>
      <c r="P38" s="71"/>
      <c r="Q38" s="71"/>
      <c r="R38" s="71"/>
    </row>
    <row r="39" spans="1:18" ht="13.1" customHeight="1" x14ac:dyDescent="0.25">
      <c r="A39" s="1" t="s">
        <v>0</v>
      </c>
      <c r="B39" s="161"/>
      <c r="C39" s="161"/>
      <c r="D39" s="161"/>
      <c r="E39" s="161"/>
      <c r="F39" s="161"/>
      <c r="G39" s="1" t="s">
        <v>0</v>
      </c>
      <c r="K39" s="88" t="s">
        <v>48</v>
      </c>
      <c r="L39" s="104">
        <v>15.56</v>
      </c>
      <c r="M39" s="104">
        <v>15.81</v>
      </c>
      <c r="N39" s="104">
        <v>17.559999999999999</v>
      </c>
      <c r="O39" s="59"/>
      <c r="P39" s="71"/>
      <c r="Q39" s="71"/>
      <c r="R39" s="71"/>
    </row>
    <row r="40" spans="1:18" ht="13.1" customHeight="1" x14ac:dyDescent="0.25">
      <c r="K40" s="88" t="s">
        <v>49</v>
      </c>
      <c r="L40" s="104">
        <v>25.56</v>
      </c>
      <c r="M40" s="104">
        <v>18.62</v>
      </c>
      <c r="N40" s="104">
        <v>7.77</v>
      </c>
      <c r="O40" s="59"/>
      <c r="P40" s="71"/>
      <c r="Q40" s="71"/>
      <c r="R40" s="71"/>
    </row>
    <row r="41" spans="1:18" s="73" customFormat="1" ht="13.1" customHeight="1" x14ac:dyDescent="0.25">
      <c r="A41" s="1"/>
      <c r="B41" s="1"/>
      <c r="C41" s="1"/>
      <c r="D41" s="1"/>
      <c r="E41" s="1"/>
      <c r="F41" s="1"/>
      <c r="G41" s="1"/>
      <c r="J41" s="27"/>
      <c r="K41" s="88" t="s">
        <v>51</v>
      </c>
      <c r="L41" s="104">
        <v>30.78</v>
      </c>
      <c r="M41" s="104">
        <v>21.39</v>
      </c>
      <c r="N41" s="104">
        <v>4.7</v>
      </c>
      <c r="O41" s="72"/>
      <c r="P41" s="71"/>
      <c r="Q41" s="71"/>
      <c r="R41" s="71"/>
    </row>
    <row r="42" spans="1:18" s="73" customFormat="1" ht="13.1" customHeight="1" x14ac:dyDescent="0.25">
      <c r="A42" s="1"/>
      <c r="B42" s="1"/>
      <c r="C42" s="1"/>
      <c r="D42" s="1"/>
      <c r="E42" s="1"/>
      <c r="F42" s="1"/>
      <c r="G42" s="1"/>
      <c r="J42" s="27"/>
      <c r="K42" s="88" t="s">
        <v>52</v>
      </c>
      <c r="L42" s="104">
        <v>6.11</v>
      </c>
      <c r="M42" s="104">
        <v>5.82</v>
      </c>
      <c r="N42" s="104">
        <v>1.1499999999999999</v>
      </c>
      <c r="O42" s="72"/>
      <c r="P42" s="71"/>
      <c r="Q42" s="71"/>
      <c r="R42" s="71"/>
    </row>
    <row r="43" spans="1:18" s="73" customFormat="1" ht="13.1" customHeight="1" x14ac:dyDescent="0.25">
      <c r="A43" s="1"/>
      <c r="B43" s="1"/>
      <c r="C43" s="1"/>
      <c r="D43" s="1"/>
      <c r="E43" s="1"/>
      <c r="F43" s="1"/>
      <c r="G43" s="1"/>
      <c r="J43" s="27"/>
      <c r="K43" s="88" t="s">
        <v>53</v>
      </c>
      <c r="L43" s="104">
        <v>1.85</v>
      </c>
      <c r="M43" s="104">
        <v>1.52</v>
      </c>
      <c r="N43" s="104">
        <v>0.2</v>
      </c>
      <c r="O43" s="72"/>
      <c r="P43" s="71"/>
      <c r="Q43" s="71"/>
      <c r="R43" s="71"/>
    </row>
    <row r="44" spans="1:18" s="73" customFormat="1" ht="13.1" customHeight="1" x14ac:dyDescent="0.25">
      <c r="A44" s="1"/>
      <c r="B44" s="1"/>
      <c r="C44" s="1"/>
      <c r="D44" s="1"/>
      <c r="E44" s="1"/>
      <c r="F44" s="1"/>
      <c r="G44" s="1"/>
      <c r="J44" s="27"/>
      <c r="K44" s="88" t="s">
        <v>54</v>
      </c>
      <c r="L44" s="104">
        <v>0.21</v>
      </c>
      <c r="M44" s="104">
        <v>0.54</v>
      </c>
      <c r="N44" s="104">
        <v>0.02</v>
      </c>
      <c r="O44" s="72"/>
      <c r="P44" s="71"/>
      <c r="Q44" s="71"/>
      <c r="R44" s="71"/>
    </row>
    <row r="45" spans="1:18" s="73" customFormat="1" ht="13.1" customHeight="1" x14ac:dyDescent="0.25">
      <c r="A45" s="1"/>
      <c r="B45" s="1"/>
      <c r="C45" s="1"/>
      <c r="D45" s="1"/>
      <c r="E45" s="1"/>
      <c r="F45" s="1"/>
      <c r="G45" s="1"/>
      <c r="J45" s="27"/>
      <c r="K45" s="84"/>
      <c r="L45" s="123"/>
      <c r="M45" s="123"/>
      <c r="N45" s="123"/>
      <c r="O45" s="72"/>
    </row>
    <row r="46" spans="1:18" s="73" customFormat="1" ht="13.1" customHeight="1" x14ac:dyDescent="0.25">
      <c r="A46" s="1"/>
      <c r="B46" s="1"/>
      <c r="C46" s="1"/>
      <c r="D46" s="1"/>
      <c r="E46" s="1"/>
      <c r="F46" s="1"/>
      <c r="G46" s="1"/>
      <c r="J46" s="27"/>
      <c r="K46" s="84"/>
      <c r="L46" s="84"/>
      <c r="M46" s="84"/>
      <c r="N46" s="84"/>
      <c r="O46" s="72"/>
    </row>
    <row r="47" spans="1:18" ht="13.1" customHeight="1" x14ac:dyDescent="0.25">
      <c r="K47" s="84"/>
      <c r="L47" s="84"/>
      <c r="M47" s="84"/>
      <c r="N47" s="84"/>
      <c r="O47" s="59"/>
    </row>
    <row r="48" spans="1:18" ht="13.1" customHeight="1" x14ac:dyDescent="0.25">
      <c r="K48" s="84"/>
      <c r="L48" s="84"/>
      <c r="M48" s="84"/>
      <c r="N48" s="84"/>
      <c r="O48" s="59"/>
    </row>
    <row r="49" spans="8:18" ht="13.1" customHeight="1" thickBot="1" x14ac:dyDescent="0.3">
      <c r="K49" s="81"/>
      <c r="L49" s="82" t="e">
        <f>#REF!</f>
        <v>#REF!</v>
      </c>
      <c r="M49" s="82" t="e">
        <f>#REF!</f>
        <v>#REF!</v>
      </c>
      <c r="N49" s="82" t="e">
        <f>#REF!</f>
        <v>#REF!</v>
      </c>
      <c r="O49" s="59"/>
    </row>
    <row r="50" spans="8:18" ht="13.1" customHeight="1" x14ac:dyDescent="0.25">
      <c r="K50" s="88" t="s">
        <v>50</v>
      </c>
      <c r="L50" s="104">
        <v>0.39</v>
      </c>
      <c r="M50" s="104">
        <v>0.49</v>
      </c>
      <c r="N50" s="104"/>
      <c r="O50" s="59"/>
      <c r="P50" s="71"/>
      <c r="Q50" s="71"/>
      <c r="R50" s="71"/>
    </row>
    <row r="51" spans="8:18" ht="13.1" customHeight="1" x14ac:dyDescent="0.25">
      <c r="H51" s="12"/>
      <c r="K51" s="88" t="s">
        <v>42</v>
      </c>
      <c r="L51" s="104">
        <v>0.72</v>
      </c>
      <c r="M51" s="104">
        <v>0.79</v>
      </c>
      <c r="N51" s="104"/>
      <c r="O51" s="59"/>
      <c r="P51" s="71"/>
      <c r="Q51" s="71"/>
      <c r="R51" s="71"/>
    </row>
    <row r="52" spans="8:18" ht="13.1" customHeight="1" x14ac:dyDescent="0.25">
      <c r="K52" s="88" t="s">
        <v>43</v>
      </c>
      <c r="L52" s="104">
        <v>1.29</v>
      </c>
      <c r="M52" s="104">
        <v>1.5</v>
      </c>
      <c r="N52" s="104"/>
      <c r="O52" s="59"/>
      <c r="P52" s="71"/>
      <c r="Q52" s="71"/>
      <c r="R52" s="71"/>
    </row>
    <row r="53" spans="8:18" ht="13.1" customHeight="1" x14ac:dyDescent="0.25">
      <c r="K53" s="88" t="s">
        <v>10</v>
      </c>
      <c r="L53" s="104">
        <v>3.03</v>
      </c>
      <c r="M53" s="104">
        <v>3.37</v>
      </c>
      <c r="N53" s="104"/>
      <c r="O53" s="59"/>
      <c r="P53" s="71"/>
      <c r="Q53" s="71"/>
      <c r="R53" s="71"/>
    </row>
    <row r="54" spans="8:18" ht="13.1" customHeight="1" x14ac:dyDescent="0.25">
      <c r="K54" s="88" t="s">
        <v>9</v>
      </c>
      <c r="L54" s="104">
        <v>6.88</v>
      </c>
      <c r="M54" s="104">
        <v>9.15</v>
      </c>
      <c r="N54" s="104"/>
      <c r="O54" s="59"/>
      <c r="P54" s="71"/>
      <c r="Q54" s="71"/>
      <c r="R54" s="71"/>
    </row>
    <row r="55" spans="8:18" ht="13.1" customHeight="1" x14ac:dyDescent="0.25">
      <c r="K55" s="88" t="s">
        <v>44</v>
      </c>
      <c r="L55" s="104">
        <v>17.37</v>
      </c>
      <c r="M55" s="104">
        <v>14.47</v>
      </c>
      <c r="N55" s="104"/>
      <c r="O55" s="59"/>
      <c r="P55" s="71"/>
      <c r="Q55" s="71"/>
      <c r="R55" s="71"/>
    </row>
    <row r="56" spans="8:18" ht="13.1" customHeight="1" x14ac:dyDescent="0.25">
      <c r="K56" s="88" t="s">
        <v>45</v>
      </c>
      <c r="L56" s="104">
        <v>22.44</v>
      </c>
      <c r="M56" s="104">
        <v>22.77</v>
      </c>
      <c r="N56" s="104"/>
      <c r="O56" s="59"/>
      <c r="P56" s="71"/>
      <c r="Q56" s="71"/>
      <c r="R56" s="71"/>
    </row>
    <row r="57" spans="8:18" ht="13.1" customHeight="1" x14ac:dyDescent="0.25">
      <c r="K57" s="88" t="s">
        <v>46</v>
      </c>
      <c r="L57" s="104">
        <v>20.95</v>
      </c>
      <c r="M57" s="104">
        <v>23.5</v>
      </c>
      <c r="N57" s="104"/>
      <c r="O57" s="59"/>
      <c r="P57" s="71"/>
      <c r="Q57" s="71"/>
      <c r="R57" s="71"/>
    </row>
    <row r="58" spans="8:18" ht="13.1" customHeight="1" x14ac:dyDescent="0.25">
      <c r="K58" s="88" t="s">
        <v>47</v>
      </c>
      <c r="L58" s="104">
        <v>15.84</v>
      </c>
      <c r="M58" s="104">
        <v>12.75</v>
      </c>
      <c r="N58" s="104"/>
      <c r="O58" s="59"/>
      <c r="P58" s="71"/>
      <c r="Q58" s="71"/>
      <c r="R58" s="71"/>
    </row>
    <row r="59" spans="8:18" x14ac:dyDescent="0.25">
      <c r="K59" s="88" t="s">
        <v>48</v>
      </c>
      <c r="L59" s="104">
        <v>6.55</v>
      </c>
      <c r="M59" s="104">
        <v>5.55</v>
      </c>
      <c r="N59" s="104"/>
      <c r="O59" s="59"/>
      <c r="P59" s="71"/>
      <c r="Q59" s="71"/>
      <c r="R59" s="71"/>
    </row>
    <row r="60" spans="8:18" x14ac:dyDescent="0.25">
      <c r="K60" s="88" t="s">
        <v>49</v>
      </c>
      <c r="L60" s="104">
        <v>2.79</v>
      </c>
      <c r="M60" s="104">
        <v>4.26</v>
      </c>
      <c r="N60" s="104"/>
      <c r="P60" s="71"/>
      <c r="Q60" s="71"/>
      <c r="R60" s="71"/>
    </row>
    <row r="61" spans="8:18" ht="13.1" customHeight="1" x14ac:dyDescent="0.25">
      <c r="K61" s="88" t="s">
        <v>51</v>
      </c>
      <c r="L61" s="104">
        <v>1.2</v>
      </c>
      <c r="M61" s="104">
        <v>1.03</v>
      </c>
      <c r="N61" s="104"/>
      <c r="P61" s="71"/>
      <c r="Q61" s="71"/>
      <c r="R61" s="71"/>
    </row>
    <row r="62" spans="8:18" x14ac:dyDescent="0.25">
      <c r="K62" s="88" t="s">
        <v>52</v>
      </c>
      <c r="L62" s="104">
        <v>0.31</v>
      </c>
      <c r="M62" s="104">
        <v>0.2</v>
      </c>
      <c r="N62" s="104"/>
      <c r="P62" s="71"/>
      <c r="Q62" s="71"/>
      <c r="R62" s="71"/>
    </row>
    <row r="63" spans="8:18" x14ac:dyDescent="0.25">
      <c r="K63" s="88" t="s">
        <v>53</v>
      </c>
      <c r="L63" s="104">
        <v>0.15</v>
      </c>
      <c r="M63" s="104">
        <v>0.13</v>
      </c>
      <c r="N63" s="104"/>
      <c r="P63" s="71"/>
      <c r="Q63" s="71"/>
      <c r="R63" s="71"/>
    </row>
    <row r="64" spans="8:18" x14ac:dyDescent="0.25">
      <c r="K64" s="88" t="s">
        <v>54</v>
      </c>
      <c r="L64" s="104">
        <v>0.09</v>
      </c>
      <c r="M64" s="104">
        <v>0.04</v>
      </c>
      <c r="N64" s="104"/>
      <c r="P64" s="71"/>
      <c r="Q64" s="71"/>
      <c r="R64" s="71"/>
    </row>
    <row r="65" spans="12:14" x14ac:dyDescent="0.25">
      <c r="L65" s="125"/>
      <c r="M65" s="125"/>
      <c r="N65" s="123"/>
    </row>
  </sheetData>
  <mergeCells count="3">
    <mergeCell ref="B27:F27"/>
    <mergeCell ref="B39:F39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Chart 1</vt:lpstr>
      <vt:lpstr>Chart 2</vt:lpstr>
      <vt:lpstr>Chart 3</vt:lpstr>
      <vt:lpstr>Chart 4</vt:lpstr>
      <vt:lpstr>Chart 5</vt:lpstr>
      <vt:lpstr>Chart 6</vt:lpstr>
      <vt:lpstr>Chart 7.</vt:lpstr>
      <vt:lpstr>Chart 8.</vt:lpstr>
      <vt:lpstr>Chart 9</vt:lpstr>
      <vt:lpstr>Chart 10</vt:lpstr>
      <vt:lpstr>Chart 11</vt:lpstr>
      <vt:lpstr>Chart 12</vt:lpstr>
      <vt:lpstr>Chart 13</vt:lpstr>
      <vt:lpstr>Chart 14</vt:lpstr>
      <vt:lpstr>'Chart 14'!Print_Area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Capitelli, Francesca</cp:lastModifiedBy>
  <cp:lastPrinted>2018-02-12T17:43:24Z</cp:lastPrinted>
  <dcterms:created xsi:type="dcterms:W3CDTF">2006-04-10T09:32:05Z</dcterms:created>
  <dcterms:modified xsi:type="dcterms:W3CDTF">2021-04-20T12:46:23Z</dcterms:modified>
</cp:coreProperties>
</file>